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ompod-my.sharepoint.com/personal/ivana_komunalno_hr/Documents/Desktop/JEDNOSTAVNA NABAVA/2023_JEDNOSTAVNA NABAVA/GRAĐEVINSKI RADOVI-1. FAZA-POSLOVNA ZGRADA 2/"/>
    </mc:Choice>
  </mc:AlternateContent>
  <xr:revisionPtr revIDLastSave="0" documentId="8_{862A6201-7926-4D73-9BDA-9BCED54A4E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22" r:id="rId1"/>
  </sheets>
  <externalReferences>
    <externalReference r:id="rId2"/>
  </externalReferences>
  <definedNames>
    <definedName name="_xlnm.Print_Titles" localSheetId="0">troškovnik!$1:$2</definedName>
    <definedName name="_xlnm.Print_Area" localSheetId="0">troškovnik!$A$1:$F$180</definedName>
    <definedName name="VENTILI">[1]PODACI!$I$6:$J$22</definedName>
    <definedName name="VENTILI2">[1]PODACI!$K$6:$L$21</definedName>
    <definedName name="VENTILI3">[1]PODACI!$M$6:$N$21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7" i="22" l="1"/>
  <c r="A177" i="22"/>
  <c r="B176" i="22"/>
  <c r="A176" i="22"/>
  <c r="B175" i="22"/>
  <c r="A175" i="22"/>
  <c r="B174" i="22"/>
  <c r="A174" i="22"/>
  <c r="B172" i="22"/>
  <c r="A172" i="22"/>
  <c r="F150" i="22"/>
  <c r="F148" i="22"/>
  <c r="F141" i="22"/>
  <c r="F140" i="22"/>
  <c r="F139" i="22"/>
  <c r="F138" i="22"/>
  <c r="F137" i="22"/>
  <c r="F136" i="22"/>
  <c r="F128" i="22"/>
  <c r="F126" i="22"/>
  <c r="F124" i="22"/>
  <c r="F122" i="22"/>
  <c r="F121" i="22"/>
  <c r="F120" i="22"/>
  <c r="F119" i="22"/>
  <c r="F116" i="22"/>
  <c r="F115" i="22"/>
  <c r="F112" i="22"/>
  <c r="F111" i="22"/>
  <c r="F110" i="22"/>
  <c r="F109" i="22"/>
  <c r="F108" i="22"/>
  <c r="F100" i="22"/>
  <c r="F98" i="22"/>
  <c r="F89" i="22"/>
  <c r="F87" i="22"/>
  <c r="F85" i="22"/>
  <c r="F83" i="22"/>
  <c r="F81" i="22"/>
  <c r="F152" i="22" l="1"/>
  <c r="F177" i="22" s="1"/>
  <c r="F143" i="22"/>
  <c r="F176" i="22" s="1"/>
  <c r="F102" i="22"/>
  <c r="F174" i="22" s="1"/>
  <c r="F130" i="22"/>
  <c r="F175" i="22" s="1"/>
  <c r="F91" i="22"/>
  <c r="F172" i="22" s="1"/>
  <c r="C178" i="22" l="1"/>
  <c r="C173" i="22"/>
  <c r="F17" i="22" l="1"/>
  <c r="F6" i="22"/>
  <c r="F58" i="22"/>
  <c r="F60" i="22" s="1"/>
  <c r="F31" i="22"/>
  <c r="F24" i="22"/>
  <c r="F8" i="22"/>
  <c r="F15" i="22"/>
  <c r="F72" i="22"/>
  <c r="F74" i="22" s="1"/>
  <c r="F65" i="22"/>
  <c r="F67" i="22" s="1"/>
  <c r="F47" i="22"/>
  <c r="F51" i="22"/>
  <c r="F49" i="22"/>
  <c r="F26" i="22" l="1"/>
  <c r="F19" i="22"/>
  <c r="F10" i="22"/>
  <c r="F53" i="22"/>
  <c r="B170" i="22" l="1"/>
  <c r="B169" i="22"/>
  <c r="A169" i="22"/>
  <c r="A170" i="22"/>
  <c r="A74" i="22"/>
  <c r="A67" i="22"/>
  <c r="F169" i="22" l="1"/>
  <c r="F170" i="22"/>
  <c r="A162" i="22" l="1"/>
  <c r="B168" i="22"/>
  <c r="A60" i="22"/>
  <c r="A168" i="22" s="1"/>
  <c r="B167" i="22"/>
  <c r="A53" i="22"/>
  <c r="A167" i="22" s="1"/>
  <c r="F167" i="22"/>
  <c r="B166" i="22"/>
  <c r="A42" i="22"/>
  <c r="A166" i="22" s="1"/>
  <c r="B165" i="22"/>
  <c r="A33" i="22"/>
  <c r="A165" i="22" s="1"/>
  <c r="B164" i="22"/>
  <c r="A26" i="22"/>
  <c r="A164" i="22" s="1"/>
  <c r="B163" i="22"/>
  <c r="B162" i="22"/>
  <c r="A19" i="22"/>
  <c r="A163" i="22" s="1"/>
  <c r="F33" i="22" l="1"/>
  <c r="F165" i="22" s="1"/>
  <c r="F168" i="22"/>
  <c r="F38" i="22" l="1"/>
  <c r="F40" i="22"/>
  <c r="F42" i="22" l="1"/>
  <c r="F164" i="22"/>
  <c r="F162" i="22" l="1"/>
  <c r="F163" i="22"/>
  <c r="F166" i="22"/>
  <c r="C171" i="22" l="1"/>
  <c r="C180" i="22" s="1"/>
</calcChain>
</file>

<file path=xl/sharedStrings.xml><?xml version="1.0" encoding="utf-8"?>
<sst xmlns="http://schemas.openxmlformats.org/spreadsheetml/2006/main" count="162" uniqueCount="103">
  <si>
    <t>kom</t>
  </si>
  <si>
    <t>Količina</t>
  </si>
  <si>
    <t>Red.br.</t>
  </si>
  <si>
    <t>Opis pozicije / rada</t>
  </si>
  <si>
    <t>Jed. mjere</t>
  </si>
  <si>
    <t>Jedinična cijena</t>
  </si>
  <si>
    <t>Ukupna cijena</t>
  </si>
  <si>
    <t>m²</t>
  </si>
  <si>
    <t>BETONSKI  I ARMIRANOBETONSKI RADOVI</t>
  </si>
  <si>
    <t>kg</t>
  </si>
  <si>
    <t>BRAVARSKI  RADOVI</t>
  </si>
  <si>
    <t>IZOLATERSKI RADOVI</t>
  </si>
  <si>
    <t>REKAPITULACIJA</t>
  </si>
  <si>
    <t>ZIDARSKI  RADOVI</t>
  </si>
  <si>
    <t xml:space="preserve">GIPSKARTONSKI RADOVI </t>
  </si>
  <si>
    <t>STOLARSKI RADOVI</t>
  </si>
  <si>
    <t>KERAMIČARSKI RADOVI</t>
  </si>
  <si>
    <t>SOBOSLIKARSKI  RADOVI</t>
  </si>
  <si>
    <t>Dobava i montaža  pregradnih zidova od gipskartonskih ploča na metalnoj podkonstrukciji.          
Zidovi   s jednostrukom metalnom podkonstrukcijom (profili CW75/MW 75, debljina lima 0,6 mm ) i dvostrukim protupožarnim gipskartonskim  pločama, te toplinskom izolacijom debljine 7,5  cm.  
Slojevi zida:
- DF ploče, standard 2x1.25= 2,50 cm
- Mineralna vuna 7,50 cm (40kg/m³)
- DF ploče, standard 2x1.25= 2,50 cm                                                                                                          U svemu po uputama proizvođača.                                                                               Stavka obuhvaća i izradu spoja sa stropom i zidom, podkonstrukcija otvora za vrata, transport istog do mjesta postave zida, te izrada pokretne zidarske skele.
U stavci je obračunato i zatvaranje postojećih otvora.
Zid vatrootpornosti EI 60.
Debljina zida 12,5 cm.
Obračun po m² površine.</t>
  </si>
  <si>
    <t xml:space="preserve">Dobava ploča i montaža ovješenog  stropa. 
Strop se izvodi od gipkartonskih ploča s potkonstrukcijom od pocinčanih čeličnih profila kao nosivi i montažni profili,  učvršćeni  na nosivu metalnu krovnu konstrukciju.
U i između ploča na ostalom dijelu stropa postavljaju se instalacije, koje se pokrivaju pločama. 
U pločama se ugrađuje rasvijetna tijela prema projektu elektroinstalacija, te je u cijenu potrebno uračunati izrezivanje stropa i pričvrsni materijal za razne ugradnje.
Cijena obuhvaća sav potreban rad i materijal, čelične spojnice na bridovima ili orginalne vijke za strojno uvrtanje, zaštitu bridova  kutnim profilima i zaglađeni masom za fugiranje reški, bridova i spojeva te transport materijala do mjesta postave i izradu pokretne skele.
Strop vatrootpornosti EI 30.
Obračun po m² površine.      
</t>
  </si>
  <si>
    <t xml:space="preserve">Dobava i ugradnja  termoizolacije stropa koja se sastoji od slijedećih slojeva prema redosljedu postave: 
_PE folija
_ Mineralna vuna  20 cm
_ PE folija
Cijena obuhvaća sav potreban rad i materijal, te transport do mjesta postave.
Obračun po m² izvedene  izolacije.
</t>
  </si>
  <si>
    <t xml:space="preserve">Dobava materijala i ugradnja unutarnje stolarije - sobna vrata.U cijenu uračunati  kompletno  izmjeru otvora u naravi, izradu, dobavu i ugradnju. Obračun po kom ugrađenih vrata.
</t>
  </si>
  <si>
    <t xml:space="preserve">Dobava materijala, izrada i ugradnja vanjske stolarije prozor,  potpuno s protupožarnim IZO staklom vatrootpornosti EI 30(90), dvije podesive spojnice, brava, kvaka, hidraulički zatvarač, samougasiva brtva na doprozorniku i krilu prozora, ekspandirajući laminat, elektrostatska plastifikacija prema RAL karti, prozor je u normalnoj upotrebi u zatvorenom položaju. Obraćun po kom ugrađenog prozora.
</t>
  </si>
  <si>
    <t>LIMARSKI RADOVI</t>
  </si>
  <si>
    <t>m2</t>
  </si>
  <si>
    <t xml:space="preserve">Dobava i postavljanje armature. U cijenu uključeni svi potrebni odstojnici, vezni materijal i dr. potrebnu za punu ugradnju prema zahtjevanim zaštitnim zonama armature.
Obračun po kg ugrađene RA i MA armature.     
 </t>
  </si>
  <si>
    <t xml:space="preserve">Bojanje  zidova i  stropova   disperzivnim zidnim bojama u bojama prema dogovoru investitora i projektanta. 
Boju nanositi u dva sloja sa svim potrebnim predradnjama, gletanjem te zaglađivanjem i impregnacijama.
U cijenu uračunati sav potreban rad i materijal, izradu pokretne zidarske skele, zaštitu i čišćenje raznih ugrađenih predmeta. Obračun po m² obojanog zida.
</t>
  </si>
  <si>
    <t>m3</t>
  </si>
  <si>
    <t xml:space="preserve">Dobava potrebnog materijala i izvedba opločenja podova i zidova  keramičkim pločicama I klase u mat  izvedbi, veličina, kolekcija i boja po odabiru investitora. Pločice se polažu prema shemi polaganja /odnosno uputi projektanta/ ljepljenjem adekvatnim fleksibilnim ljepilom. Polaganje pločica po sistemu “reška na rešku” s otvorenim reškama 3 mm ispunjenim specijalnom perivom masom za fugiranje u boji prema izboru investitora i projektanta. Zbog boljeg prijanjanja pločica podlogu prethodno premazati adekvatnim impregnacijskim što ulazi u cijenu. Pločice se polažu na postojeću izneveliranu  podnu površinu. Obračun se vrši po m² opločenja. 
</t>
  </si>
  <si>
    <t>1.</t>
  </si>
  <si>
    <t>komplet</t>
  </si>
  <si>
    <t>2.</t>
  </si>
  <si>
    <t>3.</t>
  </si>
  <si>
    <t>4.</t>
  </si>
  <si>
    <t>5.</t>
  </si>
  <si>
    <t>6.</t>
  </si>
  <si>
    <t xml:space="preserve"> RASVJETNA TIJELA</t>
  </si>
  <si>
    <t>ISPITIVANJA I KONTROLE</t>
  </si>
  <si>
    <t xml:space="preserve">Potrebna ispitivanja prema tehničkim propisima na instalacijama jake  struje, slabe struje i  LPS sustava. Komplet                                            
</t>
  </si>
  <si>
    <t>Izrada dokumentacije izvedenog stanja sa svim izmjenama nastalim tokom građenja, u 4 primjerka. Komplet</t>
  </si>
  <si>
    <t>Spajanje pojnog voda  razdjelnice RO2 od GRO , kabelom NYY-J  4x16mm2, u zaštitnoj cijevi  , uključivo produljenje  za  8m, ta izrada reychem spojnice.</t>
  </si>
  <si>
    <t xml:space="preserve"> RAZDJELNICE I SPOJNI VODOVI UKUPNO  Kn :</t>
  </si>
  <si>
    <t>NYM 3 x 1,5 mm2</t>
  </si>
  <si>
    <t>m</t>
  </si>
  <si>
    <t xml:space="preserve">NYM 3 x 2,5 mm2 </t>
  </si>
  <si>
    <t>NYM 5 x 2,5 mm2</t>
  </si>
  <si>
    <t>P/F-Y 6mm2</t>
  </si>
  <si>
    <t>P/F-Y 10mm2</t>
  </si>
  <si>
    <t xml:space="preserve">Dobava i polaganje instalacionih cijevi, dijelom  u pod, dijelom  po  konstrukciji, uključivo sav spojni,montažni i pridržni  materijal: </t>
  </si>
  <si>
    <t xml:space="preserve">fi  16 mm    </t>
  </si>
  <si>
    <t xml:space="preserve">fi  23 mm  </t>
  </si>
  <si>
    <t>Dobava, postava i spajanje instalacijskog rasklopnog materijala za nadžbuknu montažu, proizvodnje TEP ili jednakovrijedno:</t>
  </si>
  <si>
    <t>prekidač jednostruki modul</t>
  </si>
  <si>
    <t>prekidač dvostruki,modul</t>
  </si>
  <si>
    <t>prekidač četverostruki,modul</t>
  </si>
  <si>
    <t>utičnica 1f sa zaštitnim kontaktom,dvostruka</t>
  </si>
  <si>
    <t xml:space="preserve">Dobava materijala i izvedba sistema za izjednačenja potencijala </t>
  </si>
  <si>
    <t>Svjetiljka nadgr. LED reflektor, 20 W,6000K,IP65</t>
  </si>
  <si>
    <t>Svjetiljka nadgradna LED panel 600x600, 46W</t>
  </si>
  <si>
    <t>Svjetiljka nadgr./ugradna LED panel, plafonjera, okrugla, 12W</t>
  </si>
  <si>
    <t>Svjetiljka protupanična LED 3W, 1h, +piktogram</t>
  </si>
  <si>
    <t>Svjetiljka zidan IP43 - 420 Rigo LED 16W 3000K</t>
  </si>
  <si>
    <t>Svjetiljka nadgradna IP65 - 962 HYDRO LED 33W</t>
  </si>
  <si>
    <t>Dobava, doprema i ugradnja nogice za Reverso FS i SM ventilokonvektor</t>
  </si>
  <si>
    <t>Dobava, doprema i ugradnja cijevi za medij od dizalice topline do ventilokvektora.</t>
  </si>
  <si>
    <t>kompl.</t>
  </si>
  <si>
    <t>Dobava i strojna ugradba betona C25/30, granulacije 0-16 mm, plastične konzistencije, razred izloženosti XC1.
Beton se ugrađuje u AB  konstrukciju ploče i stupa. Stavka obuhvača izradu spojeva sa postojećom konstrukcijom, sva postrebna bušenje, dobavu i postavu ankera, zalijevanje spojeva sitrozrantim betonom/cem. mortom  u svemu prema projektu i dogovoru sa nadzornim inženjerom. Cijena obuhvaća sav potreban rad i materijal. Obračun po m³ ugrađenog betona.</t>
  </si>
  <si>
    <t>Dobava materijala, te grubo i fino žbukanje novih unutarnjih zidova izvedenih od blok opeke, laganog betona i betona,  strojnim nanosom gotove vapnenocementne žbuke, sa predhodnim nanosom cementnog šprica.
Stavka obuhvaća zatvaranje šliceva po zidu nakon izvođenja elektro i strojarskih instalacija.
Cijena obuhvaća sav potreban rad i materijal, kutne al. profile i vodilice, transport svog materijala do mjesta rada, te izradu pokretne skele.
Obračun po m² izvedenog zida.</t>
  </si>
  <si>
    <t>Dobava i ugradnja materijala, zidanje zidova od opeka i laganog betona, debljine 12 cm. U cijenu uključen sav potreban horizontalni i vertiklani transport materijala i morta, te sva potrebna skela. Obračun po m2 zida.</t>
  </si>
  <si>
    <t xml:space="preserve">Dobava materijala, izrada, transport i montaža  nosive konstrukcije ploče i pripadajućeg stubišta izvedene sa svim potrebnim horizontalnim vezama i krovnim spregovima, anker pločicama, vijcima i drugo u svemu prema statičkom proračunu i radioničkom nacrtu.
Čelik S235JR. Razred izvedbe čelične konstrukcije je EXC2.U cijenu uračunati sav potreban rad  i ugradbeni materijal. Obračun po kg izvedene konstrukcije.
</t>
  </si>
  <si>
    <t xml:space="preserve">Ugradnja unutarnje stolarije - vrata zaštita od požara EI2 30C. Obračun po kom ugrađenih vrata.
</t>
  </si>
  <si>
    <t xml:space="preserve">Dobava i montaža trapeznog lima T40 na nosivu čelićnu konstrukciju radi izrade betonske ploče.Obračun po m² postavljenog lima.
</t>
  </si>
  <si>
    <t>Ugradnja ventilokonvektora. Obračun po komadu.</t>
  </si>
  <si>
    <t>1. GRAĐEVINSKO - OBRTNIČKI RADOVI</t>
  </si>
  <si>
    <t>GRIJANJE I KLIMATIZACIJA UKUPNO</t>
  </si>
  <si>
    <t>Dobava, postava i spajanje razdjelnice RO1 u PVC ormariću, modularnom(pogon.utičnice), sa ugrađenom sljedećom opremom: sklopka FID 40/0,03A - kom 1; osigurač B10A, 1p - kom 5; osigurač B16A, 1p - kom 13; osigurač B20A, 1p - kom 2; ostali spojni i montažni pribor</t>
  </si>
  <si>
    <t xml:space="preserve">   RAZDJELNICI I SPOJNI VODOVI</t>
  </si>
  <si>
    <t>Dobava, postava i spajanje vodova rasvjete, utičnica i pogonskih priključaka. Instalacija se izvodi podžbukno.</t>
  </si>
  <si>
    <t>Spajanje opreme drugih izvođača (strojarska i tehnološka oprema). Obračun po komadu.</t>
  </si>
  <si>
    <t xml:space="preserve">Dobava, postava i spajanje tipkala za isključenje instalacije u slučaju požara, kao Jpr-10. Obračun po komadu. </t>
  </si>
  <si>
    <t>INSTALACIJE RASVJETE, UTIČNICA I POGONSKIH  PRIKLJUČAKA UKUPNO:</t>
  </si>
  <si>
    <t>Dobava, postava i spajanje rasvjetnih tijela, komplet  sa  LED izvorima  svjetla, temperatura boje od 3000 K do 4000K. Nuditi po tipovima ili jednakovrijedno. Obračun po komadu.</t>
  </si>
  <si>
    <t xml:space="preserve"> RASVJETNA TIJELA UKUPNO:</t>
  </si>
  <si>
    <t>ISPITIVANJA I KONTROLE UKUPNO:</t>
  </si>
  <si>
    <t>UKUPNO  GRAĐEVINSKO - OBRTNIČKI RADOVI:</t>
  </si>
  <si>
    <t>GRIJANJE/KLIMATIZACIJA</t>
  </si>
  <si>
    <t>Dobava, doprema i ugradnja termostata za ventilokonvektor Reverso, Ekran na dodir, WiFi</t>
  </si>
  <si>
    <t>Dobava, doprema i ugradnja 2-puti ventil za Reverso FS ventilokonvektor, ventil + spoj za cijevi za dvocjevni sustav</t>
  </si>
  <si>
    <t>UKUPNO STROJARSKI RADOVI:</t>
  </si>
  <si>
    <t>INSTALACIJE RASVJETE, UTIČNICA</t>
  </si>
  <si>
    <t>UKUPNO ELEKTRO RADOVI:</t>
  </si>
  <si>
    <t>SVEUKUPNO bez PDV-a:</t>
  </si>
  <si>
    <t>2. STROJARSKI RADOVI</t>
  </si>
  <si>
    <t>3. ELEKTRO RADOVI</t>
  </si>
  <si>
    <t>SOBOSLIKARSKI RADOVI UKUPNO</t>
  </si>
  <si>
    <t>KERAMIČARSKI RADOVI UKUPNO</t>
  </si>
  <si>
    <t>LIMARSKI RADOVI UKUPNO</t>
  </si>
  <si>
    <t>STOLARSKI RADOVI UKUPNO</t>
  </si>
  <si>
    <t>GIPSKARTONSKI RADOVI UKUPNO</t>
  </si>
  <si>
    <t>IZOLATERSKI RADOVI UKUPNO</t>
  </si>
  <si>
    <t>BRAVARSKI RADOVI UKUPNO</t>
  </si>
  <si>
    <t>ZIDARSKI RADOVI UKUPNO</t>
  </si>
  <si>
    <t>BETONSKI I ARMIRANOBETONSKI RADOVI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</si>
</sst>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k_n_-;\-* #,##0.00\ _k_n_-;_-* &quot;-&quot;??\ _k_n_-;_-@_-"/>
    <numFmt numFmtId="165" formatCode="_-* #,##0.00\ _k_n_-;\-* #,##0.00\ _k_n_-;_-* \-??\ _k_n_-;_-@_-"/>
    <numFmt numFmtId="166" formatCode="_-* #,##0.00\ _D_i_n_-;\-* #,##0.00\ _D_i_n_-;_-* &quot;-&quot;??\ _D_i_n_-;_-@_-"/>
    <numFmt numFmtId="167" formatCode="#,##0.00&quot; &quot;&quot; &quot;"/>
    <numFmt numFmtId="168" formatCode="\1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Geneva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Helv"/>
    </font>
    <font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6" fillId="0" borderId="0">
      <alignment wrapText="1"/>
    </xf>
    <xf numFmtId="0" fontId="4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6" fontId="4" fillId="0" borderId="0" applyFont="0" applyFill="0" applyBorder="0" applyAlignment="0" applyProtection="0"/>
    <xf numFmtId="0" fontId="8" fillId="0" borderId="0"/>
    <xf numFmtId="0" fontId="4" fillId="2" borderId="0" applyNumberFormat="0" applyBorder="0" applyAlignment="0" applyProtection="0"/>
    <xf numFmtId="0" fontId="6" fillId="0" borderId="0"/>
    <xf numFmtId="0" fontId="1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111">
    <xf numFmtId="0" fontId="0" fillId="0" borderId="0" xfId="0"/>
    <xf numFmtId="4" fontId="12" fillId="0" borderId="0" xfId="19" applyNumberFormat="1" applyFont="1" applyAlignment="1" applyProtection="1">
      <alignment horizontal="right"/>
      <protection hidden="1"/>
    </xf>
    <xf numFmtId="0" fontId="12" fillId="0" borderId="0" xfId="17" applyFont="1" applyAlignment="1" applyProtection="1">
      <alignment horizontal="center" vertical="center"/>
      <protection locked="0"/>
    </xf>
    <xf numFmtId="43" fontId="12" fillId="0" borderId="0" xfId="17" applyNumberFormat="1" applyFont="1" applyAlignment="1" applyProtection="1">
      <alignment horizontal="center" vertical="center"/>
      <protection hidden="1"/>
    </xf>
    <xf numFmtId="4" fontId="12" fillId="0" borderId="0" xfId="17" applyNumberFormat="1" applyFont="1" applyAlignment="1" applyProtection="1">
      <alignment horizontal="right"/>
      <protection locked="0"/>
    </xf>
    <xf numFmtId="0" fontId="11" fillId="0" borderId="0" xfId="6" applyFont="1" applyProtection="1">
      <alignment wrapText="1"/>
      <protection locked="0"/>
    </xf>
    <xf numFmtId="4" fontId="9" fillId="3" borderId="2" xfId="6" applyNumberFormat="1" applyFont="1" applyFill="1" applyBorder="1" applyAlignment="1" applyProtection="1">
      <alignment horizontal="center" vertical="center"/>
      <protection locked="0"/>
    </xf>
    <xf numFmtId="4" fontId="11" fillId="0" borderId="0" xfId="6" applyNumberFormat="1" applyFont="1" applyAlignment="1" applyProtection="1">
      <alignment horizontal="right" wrapText="1"/>
      <protection locked="0"/>
    </xf>
    <xf numFmtId="4" fontId="11" fillId="0" borderId="0" xfId="6" applyNumberFormat="1" applyFont="1" applyAlignment="1" applyProtection="1">
      <alignment horizontal="right" vertical="top" wrapText="1"/>
      <protection locked="0"/>
    </xf>
    <xf numFmtId="49" fontId="11" fillId="4" borderId="1" xfId="14" applyNumberFormat="1" applyFont="1" applyFill="1" applyBorder="1" applyAlignment="1" applyProtection="1">
      <alignment horizontal="left" vertical="center"/>
      <protection locked="0"/>
    </xf>
    <xf numFmtId="167" fontId="11" fillId="0" borderId="2" xfId="6" applyNumberFormat="1" applyFont="1" applyBorder="1" applyProtection="1">
      <alignment wrapText="1"/>
      <protection locked="0"/>
    </xf>
    <xf numFmtId="167" fontId="11" fillId="0" borderId="0" xfId="6" applyNumberFormat="1" applyFont="1" applyProtection="1">
      <alignment wrapText="1"/>
      <protection locked="0"/>
    </xf>
    <xf numFmtId="4" fontId="10" fillId="0" borderId="0" xfId="6" applyNumberFormat="1" applyFont="1" applyAlignment="1" applyProtection="1">
      <alignment horizontal="right" wrapText="1"/>
      <protection locked="0"/>
    </xf>
    <xf numFmtId="4" fontId="11" fillId="0" borderId="2" xfId="6" applyNumberFormat="1" applyFont="1" applyBorder="1" applyAlignment="1" applyProtection="1">
      <alignment horizontal="right" wrapText="1"/>
      <protection locked="0"/>
    </xf>
    <xf numFmtId="4" fontId="12" fillId="0" borderId="0" xfId="19" applyNumberFormat="1" applyFont="1" applyAlignment="1" applyProtection="1">
      <alignment horizontal="center"/>
      <protection locked="0"/>
    </xf>
    <xf numFmtId="49" fontId="11" fillId="0" borderId="0" xfId="14" applyNumberFormat="1" applyFont="1" applyFill="1" applyBorder="1" applyAlignment="1" applyProtection="1">
      <alignment horizontal="left" vertical="center"/>
      <protection locked="0"/>
    </xf>
    <xf numFmtId="4" fontId="12" fillId="0" borderId="0" xfId="0" applyNumberFormat="1" applyFont="1" applyAlignment="1" applyProtection="1">
      <alignment horizontal="right" wrapText="1"/>
      <protection locked="0"/>
    </xf>
    <xf numFmtId="4" fontId="13" fillId="0" borderId="0" xfId="0" applyNumberFormat="1" applyFont="1" applyAlignment="1" applyProtection="1">
      <alignment horizontal="right" wrapText="1"/>
      <protection locked="0"/>
    </xf>
    <xf numFmtId="49" fontId="11" fillId="3" borderId="1" xfId="14" applyNumberFormat="1" applyFont="1" applyFill="1" applyBorder="1" applyAlignment="1" applyProtection="1">
      <alignment horizontal="left" vertical="center"/>
      <protection locked="0"/>
    </xf>
    <xf numFmtId="0" fontId="11" fillId="3" borderId="0" xfId="6" applyFont="1" applyFill="1" applyProtection="1">
      <alignment wrapText="1"/>
      <protection locked="0"/>
    </xf>
    <xf numFmtId="0" fontId="11" fillId="0" borderId="0" xfId="6" applyFont="1" applyAlignment="1" applyProtection="1">
      <alignment horizontal="right" wrapText="1"/>
      <protection locked="0"/>
    </xf>
    <xf numFmtId="49" fontId="9" fillId="3" borderId="3" xfId="6" applyNumberFormat="1" applyFont="1" applyFill="1" applyBorder="1" applyAlignment="1" applyProtection="1">
      <alignment vertical="center" wrapText="1"/>
      <protection locked="0"/>
    </xf>
    <xf numFmtId="0" fontId="9" fillId="3" borderId="2" xfId="6" applyFont="1" applyFill="1" applyBorder="1" applyAlignment="1">
      <alignment horizontal="center" vertical="center"/>
    </xf>
    <xf numFmtId="49" fontId="9" fillId="3" borderId="2" xfId="6" applyNumberFormat="1" applyFont="1" applyFill="1" applyBorder="1" applyAlignment="1">
      <alignment horizontal="center" vertical="center" wrapText="1"/>
    </xf>
    <xf numFmtId="4" fontId="9" fillId="3" borderId="2" xfId="6" applyNumberFormat="1" applyFont="1" applyFill="1" applyBorder="1" applyAlignment="1">
      <alignment horizontal="center" vertical="center"/>
    </xf>
    <xf numFmtId="0" fontId="10" fillId="0" borderId="0" xfId="6" applyFont="1" applyAlignment="1">
      <alignment horizontal="center" vertical="center"/>
    </xf>
    <xf numFmtId="49" fontId="10" fillId="0" borderId="0" xfId="6" applyNumberFormat="1" applyFont="1" applyAlignment="1">
      <alignment horizontal="left" vertical="top"/>
    </xf>
    <xf numFmtId="0" fontId="11" fillId="0" borderId="0" xfId="6" applyFont="1" applyAlignment="1">
      <alignment horizontal="center" vertical="center"/>
    </xf>
    <xf numFmtId="4" fontId="11" fillId="0" borderId="0" xfId="6" applyNumberFormat="1" applyFont="1" applyAlignment="1">
      <alignment horizontal="right"/>
    </xf>
    <xf numFmtId="0" fontId="11" fillId="4" borderId="2" xfId="14" applyFont="1" applyFill="1" applyBorder="1" applyAlignment="1" applyProtection="1">
      <alignment horizontal="center" vertical="center"/>
    </xf>
    <xf numFmtId="49" fontId="11" fillId="4" borderId="1" xfId="14" applyNumberFormat="1" applyFont="1" applyFill="1" applyBorder="1" applyAlignment="1" applyProtection="1">
      <alignment horizontal="left" vertical="center"/>
    </xf>
    <xf numFmtId="0" fontId="11" fillId="0" borderId="2" xfId="6" applyFont="1" applyBorder="1" applyAlignment="1">
      <alignment horizontal="center" vertical="center"/>
    </xf>
    <xf numFmtId="0" fontId="11" fillId="0" borderId="2" xfId="6" applyFont="1" applyBorder="1" applyAlignment="1">
      <alignment horizontal="justify" vertical="top" wrapText="1"/>
    </xf>
    <xf numFmtId="0" fontId="11" fillId="0" borderId="2" xfId="6" applyFont="1" applyBorder="1" applyAlignment="1">
      <alignment horizontal="center"/>
    </xf>
    <xf numFmtId="4" fontId="11" fillId="0" borderId="2" xfId="6" applyNumberFormat="1" applyFont="1" applyBorder="1" applyAlignment="1">
      <alignment horizontal="center"/>
    </xf>
    <xf numFmtId="0" fontId="11" fillId="0" borderId="0" xfId="6" applyFont="1" applyAlignment="1">
      <alignment horizontal="justify" vertical="top" wrapText="1" shrinkToFit="1"/>
    </xf>
    <xf numFmtId="4" fontId="11" fillId="0" borderId="0" xfId="6" applyNumberFormat="1" applyFont="1" applyAlignment="1">
      <alignment horizontal="center"/>
    </xf>
    <xf numFmtId="0" fontId="11" fillId="0" borderId="2" xfId="6" applyFont="1" applyBorder="1" applyAlignment="1">
      <alignment horizontal="justify" vertical="top" wrapText="1" shrinkToFit="1"/>
    </xf>
    <xf numFmtId="0" fontId="10" fillId="0" borderId="0" xfId="14" applyFont="1" applyFill="1" applyAlignment="1" applyProtection="1">
      <alignment horizontal="center" vertical="center"/>
    </xf>
    <xf numFmtId="49" fontId="10" fillId="0" borderId="0" xfId="14" applyNumberFormat="1" applyFont="1" applyFill="1" applyAlignment="1" applyProtection="1">
      <alignment horizontal="left" vertical="top"/>
    </xf>
    <xf numFmtId="49" fontId="11" fillId="0" borderId="0" xfId="6" applyNumberFormat="1" applyFont="1" applyAlignment="1">
      <alignment horizontal="left" vertical="top"/>
    </xf>
    <xf numFmtId="0" fontId="11" fillId="0" borderId="0" xfId="6" applyFont="1" applyAlignment="1">
      <alignment horizontal="center"/>
    </xf>
    <xf numFmtId="4" fontId="11" fillId="0" borderId="0" xfId="6" applyNumberFormat="1" applyFont="1">
      <alignment wrapText="1"/>
    </xf>
    <xf numFmtId="0" fontId="11" fillId="0" borderId="0" xfId="6" applyFont="1">
      <alignment wrapText="1"/>
    </xf>
    <xf numFmtId="4" fontId="10" fillId="0" borderId="0" xfId="6" applyNumberFormat="1" applyFont="1" applyAlignment="1">
      <alignment horizontal="right"/>
    </xf>
    <xf numFmtId="49" fontId="11" fillId="0" borderId="2" xfId="6" applyNumberFormat="1" applyFont="1" applyBorder="1" applyAlignment="1">
      <alignment horizontal="left" vertical="top" wrapText="1"/>
    </xf>
    <xf numFmtId="49" fontId="11" fillId="0" borderId="0" xfId="6" applyNumberFormat="1" applyFont="1" applyAlignment="1">
      <alignment horizontal="left" vertical="top" wrapText="1"/>
    </xf>
    <xf numFmtId="49" fontId="11" fillId="0" borderId="0" xfId="6" applyNumberFormat="1" applyFont="1" applyAlignment="1">
      <alignment horizontal="right" vertical="top" wrapText="1"/>
    </xf>
    <xf numFmtId="49" fontId="11" fillId="0" borderId="2" xfId="6" applyNumberFormat="1" applyFont="1" applyBorder="1" applyAlignment="1">
      <alignment horizontal="justify" vertical="top" wrapText="1"/>
    </xf>
    <xf numFmtId="0" fontId="12" fillId="0" borderId="0" xfId="17" applyFont="1" applyAlignment="1">
      <alignment horizontal="left"/>
    </xf>
    <xf numFmtId="49" fontId="12" fillId="0" borderId="0" xfId="17" applyNumberFormat="1" applyFont="1" applyAlignment="1">
      <alignment vertical="top" wrapText="1"/>
    </xf>
    <xf numFmtId="0" fontId="12" fillId="0" borderId="0" xfId="17" applyFont="1" applyAlignment="1">
      <alignment horizontal="center" vertical="center"/>
    </xf>
    <xf numFmtId="0" fontId="12" fillId="0" borderId="0" xfId="17" applyFont="1" applyAlignment="1">
      <alignment horizontal="right" vertical="center"/>
    </xf>
    <xf numFmtId="168" fontId="13" fillId="0" borderId="0" xfId="17" applyNumberFormat="1" applyFont="1" applyAlignment="1">
      <alignment horizontal="left" vertical="top"/>
    </xf>
    <xf numFmtId="49" fontId="12" fillId="0" borderId="0" xfId="17" applyNumberFormat="1" applyFont="1" applyAlignment="1">
      <alignment horizontal="left" vertical="top" wrapText="1"/>
    </xf>
    <xf numFmtId="0" fontId="12" fillId="0" borderId="0" xfId="17" applyFont="1" applyAlignment="1">
      <alignment horizontal="right"/>
    </xf>
    <xf numFmtId="0" fontId="12" fillId="0" borderId="0" xfId="17" applyFont="1" applyAlignment="1">
      <alignment horizontal="center"/>
    </xf>
    <xf numFmtId="49" fontId="13" fillId="0" borderId="0" xfId="17" applyNumberFormat="1" applyFont="1" applyAlignment="1">
      <alignment horizontal="left" vertical="top"/>
    </xf>
    <xf numFmtId="0" fontId="12" fillId="0" borderId="0" xfId="17" applyFont="1" applyAlignment="1">
      <alignment horizontal="left" wrapText="1" indent="1"/>
    </xf>
    <xf numFmtId="0" fontId="12" fillId="0" borderId="0" xfId="17" applyFont="1" applyAlignment="1">
      <alignment horizontal="left" wrapText="1"/>
    </xf>
    <xf numFmtId="0" fontId="12" fillId="0" borderId="0" xfId="17" applyFont="1" applyAlignment="1">
      <alignment horizontal="left" vertical="top" wrapText="1" indent="1"/>
    </xf>
    <xf numFmtId="0" fontId="12" fillId="0" borderId="0" xfId="19" applyFont="1" applyAlignment="1">
      <alignment horizontal="center"/>
    </xf>
    <xf numFmtId="49" fontId="13" fillId="0" borderId="0" xfId="17" quotePrefix="1" applyNumberFormat="1" applyFont="1" applyAlignment="1">
      <alignment horizontal="left" vertical="top"/>
    </xf>
    <xf numFmtId="0" fontId="15" fillId="0" borderId="0" xfId="17" applyFont="1" applyAlignment="1">
      <alignment horizontal="left" vertical="top" wrapText="1"/>
    </xf>
    <xf numFmtId="0" fontId="12" fillId="0" borderId="0" xfId="17" quotePrefix="1" applyFont="1" applyAlignment="1">
      <alignment horizontal="center" vertical="center"/>
    </xf>
    <xf numFmtId="0" fontId="12" fillId="0" borderId="0" xfId="17" applyFont="1"/>
    <xf numFmtId="0" fontId="11" fillId="0" borderId="0" xfId="14" applyFont="1" applyFill="1" applyBorder="1" applyAlignment="1" applyProtection="1">
      <alignment horizontal="center" vertical="center"/>
    </xf>
    <xf numFmtId="49" fontId="11" fillId="0" borderId="0" xfId="14" applyNumberFormat="1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left" vertical="top" wrapText="1"/>
    </xf>
    <xf numFmtId="0" fontId="16" fillId="0" borderId="0" xfId="14" applyFont="1" applyFill="1" applyBorder="1" applyAlignment="1" applyProtection="1">
      <alignment horizontal="left" vertical="top"/>
    </xf>
    <xf numFmtId="49" fontId="16" fillId="0" borderId="0" xfId="14" applyNumberFormat="1" applyFont="1" applyFill="1" applyBorder="1" applyAlignment="1" applyProtection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11" fillId="0" borderId="0" xfId="6" applyFont="1" applyAlignment="1">
      <alignment horizontal="center" vertical="top"/>
    </xf>
    <xf numFmtId="0" fontId="11" fillId="0" borderId="0" xfId="6" applyFont="1" applyAlignment="1">
      <alignment vertical="top" wrapText="1"/>
    </xf>
    <xf numFmtId="4" fontId="11" fillId="0" borderId="0" xfId="6" applyNumberFormat="1" applyFont="1" applyAlignment="1">
      <alignment horizontal="right" vertical="top"/>
    </xf>
    <xf numFmtId="0" fontId="11" fillId="3" borderId="2" xfId="14" applyFont="1" applyFill="1" applyBorder="1" applyAlignment="1" applyProtection="1">
      <alignment horizontal="center" vertical="center"/>
    </xf>
    <xf numFmtId="49" fontId="11" fillId="3" borderId="1" xfId="14" applyNumberFormat="1" applyFont="1" applyFill="1" applyBorder="1" applyAlignment="1" applyProtection="1">
      <alignment horizontal="left" vertical="center"/>
    </xf>
    <xf numFmtId="4" fontId="11" fillId="3" borderId="1" xfId="14" applyNumberFormat="1" applyFont="1" applyFill="1" applyBorder="1" applyAlignment="1" applyProtection="1">
      <alignment horizontal="right" vertical="center"/>
    </xf>
    <xf numFmtId="0" fontId="11" fillId="0" borderId="0" xfId="6" applyFont="1" applyAlignment="1">
      <alignment horizontal="center" vertical="center" wrapText="1"/>
    </xf>
    <xf numFmtId="0" fontId="11" fillId="0" borderId="0" xfId="6" applyFont="1" applyAlignment="1">
      <alignment horizontal="right" wrapText="1"/>
    </xf>
    <xf numFmtId="49" fontId="11" fillId="0" borderId="0" xfId="6" applyNumberFormat="1" applyFont="1">
      <alignment wrapText="1"/>
    </xf>
    <xf numFmtId="4" fontId="11" fillId="0" borderId="0" xfId="6" applyNumberFormat="1" applyFont="1" applyAlignment="1">
      <alignment horizontal="right" wrapText="1"/>
    </xf>
    <xf numFmtId="49" fontId="9" fillId="3" borderId="4" xfId="6" applyNumberFormat="1" applyFont="1" applyFill="1" applyBorder="1" applyAlignment="1">
      <alignment vertical="center" wrapText="1"/>
    </xf>
    <xf numFmtId="4" fontId="9" fillId="3" borderId="2" xfId="6" applyNumberFormat="1" applyFont="1" applyFill="1" applyBorder="1" applyAlignment="1">
      <alignment horizontal="center" vertical="center" wrapText="1"/>
    </xf>
    <xf numFmtId="4" fontId="11" fillId="0" borderId="0" xfId="6" applyNumberFormat="1" applyFont="1" applyAlignment="1">
      <alignment horizontal="right" vertical="top" wrapText="1"/>
    </xf>
    <xf numFmtId="167" fontId="11" fillId="0" borderId="2" xfId="6" applyNumberFormat="1" applyFont="1" applyBorder="1" applyAlignment="1">
      <alignment horizontal="right" wrapText="1"/>
    </xf>
    <xf numFmtId="167" fontId="11" fillId="0" borderId="0" xfId="6" applyNumberFormat="1" applyFont="1" applyAlignment="1">
      <alignment horizontal="right" wrapText="1"/>
    </xf>
    <xf numFmtId="4" fontId="11" fillId="4" borderId="1" xfId="14" applyNumberFormat="1" applyFont="1" applyFill="1" applyBorder="1" applyAlignment="1" applyProtection="1">
      <alignment horizontal="right" vertical="center"/>
    </xf>
    <xf numFmtId="4" fontId="10" fillId="0" borderId="0" xfId="6" applyNumberFormat="1" applyFont="1" applyAlignment="1">
      <alignment horizontal="right" vertical="top" wrapText="1"/>
    </xf>
    <xf numFmtId="4" fontId="11" fillId="0" borderId="2" xfId="6" applyNumberFormat="1" applyFont="1" applyBorder="1" applyAlignment="1">
      <alignment horizontal="right" wrapText="1"/>
    </xf>
    <xf numFmtId="4" fontId="11" fillId="0" borderId="0" xfId="14" applyNumberFormat="1" applyFont="1" applyFill="1" applyBorder="1" applyAlignment="1" applyProtection="1">
      <alignment horizontal="right" vertical="center"/>
    </xf>
    <xf numFmtId="4" fontId="12" fillId="0" borderId="0" xfId="0" applyNumberFormat="1" applyFont="1" applyAlignment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0" fontId="11" fillId="0" borderId="0" xfId="6" applyFont="1" applyAlignment="1">
      <alignment horizontal="right" vertical="top" wrapText="1"/>
    </xf>
    <xf numFmtId="49" fontId="9" fillId="3" borderId="1" xfId="6" applyNumberFormat="1" applyFont="1" applyFill="1" applyBorder="1" applyAlignment="1">
      <alignment horizontal="center" vertical="center" wrapText="1"/>
    </xf>
    <xf numFmtId="49" fontId="9" fillId="3" borderId="3" xfId="6" applyNumberFormat="1" applyFont="1" applyFill="1" applyBorder="1" applyAlignment="1">
      <alignment horizontal="center" vertical="center" wrapText="1"/>
    </xf>
    <xf numFmtId="0" fontId="11" fillId="0" borderId="5" xfId="6" applyFont="1" applyBorder="1" applyAlignment="1">
      <alignment horizontal="center" vertical="center"/>
    </xf>
    <xf numFmtId="0" fontId="11" fillId="0" borderId="7" xfId="6" applyFont="1" applyBorder="1" applyAlignment="1">
      <alignment horizontal="center" vertical="center"/>
    </xf>
    <xf numFmtId="0" fontId="11" fillId="0" borderId="6" xfId="6" applyFont="1" applyBorder="1" applyAlignment="1">
      <alignment horizontal="center" vertical="center"/>
    </xf>
  </cellXfs>
  <cellStyles count="21">
    <cellStyle name="40% - Isticanje5" xfId="14" builtinId="47"/>
    <cellStyle name="Comma 2" xfId="5" xr:uid="{00000000-0005-0000-0000-000002000000}"/>
    <cellStyle name="Comma 3" xfId="10" xr:uid="{3E65BC88-030D-476A-8F8E-7A84436B1982}"/>
    <cellStyle name="Comma 4" xfId="11" xr:uid="{B354705A-DEEB-447F-8FA6-59EF3FADE904}"/>
    <cellStyle name="Comma 5" xfId="12" xr:uid="{02E4E4EC-4A5B-402A-86F5-FA28C99BE4B1}"/>
    <cellStyle name="Comma 6" xfId="18" xr:uid="{BD08C1B3-076E-4BF1-9EB0-61284539834B}"/>
    <cellStyle name="Normal 12 3" xfId="17" xr:uid="{F933AC34-64CA-487A-B6AB-2D4E4C4C8E37}"/>
    <cellStyle name="Normal 2" xfId="1" xr:uid="{00000000-0005-0000-0000-000004000000}"/>
    <cellStyle name="Normal 2 2" xfId="7" xr:uid="{00000000-0005-0000-0000-000005000000}"/>
    <cellStyle name="Normal 2 3" xfId="20" xr:uid="{DA2E8BEA-5FD8-4B25-B08C-BE4353235EFC}"/>
    <cellStyle name="Normal 22 2" xfId="19" xr:uid="{F993EF97-2544-47BA-BE6C-89ED9BC276AB}"/>
    <cellStyle name="Normal 3" xfId="2" xr:uid="{00000000-0005-0000-0000-000006000000}"/>
    <cellStyle name="Normal 4" xfId="3" xr:uid="{00000000-0005-0000-0000-000007000000}"/>
    <cellStyle name="Normal 5" xfId="4" xr:uid="{00000000-0005-0000-0000-000008000000}"/>
    <cellStyle name="Normal 6" xfId="6" xr:uid="{00000000-0005-0000-0000-000009000000}"/>
    <cellStyle name="Normal 7" xfId="9" xr:uid="{8D963716-5315-4B06-BEEE-CE63656A41E2}"/>
    <cellStyle name="Normal 8" xfId="13" xr:uid="{760FE095-9F8C-452F-BFA8-B2095B644B9F}"/>
    <cellStyle name="Normal 9" xfId="15" xr:uid="{6772955B-E17B-4ADA-AB30-3FD470CD9DB2}"/>
    <cellStyle name="Normalno" xfId="0" builtinId="0"/>
    <cellStyle name="Normalno 2" xfId="8" xr:uid="{00000000-0005-0000-0000-00000A000000}"/>
    <cellStyle name="Stil 1" xfId="16" xr:uid="{57304F50-37D9-4904-9780-EC5EF72519E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ostalno\2017\PROJEKTI\Susara%20Francuska\Francuska\proracun%20trokrakih%20venti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NIX"/>
      <sheetName val="SIEMENS"/>
      <sheetName val="SAUTER"/>
      <sheetName val="PODACI"/>
    </sheetNames>
    <sheetDataSet>
      <sheetData sheetId="0"/>
      <sheetData sheetId="1"/>
      <sheetData sheetId="2"/>
      <sheetData sheetId="3">
        <row r="6">
          <cell r="I6">
            <v>0.4</v>
          </cell>
          <cell r="J6">
            <v>15</v>
          </cell>
          <cell r="K6">
            <v>0.63</v>
          </cell>
          <cell r="L6">
            <v>15</v>
          </cell>
          <cell r="M6">
            <v>0.63</v>
          </cell>
          <cell r="N6">
            <v>15</v>
          </cell>
        </row>
        <row r="7">
          <cell r="I7">
            <v>0.63</v>
          </cell>
          <cell r="J7">
            <v>15</v>
          </cell>
          <cell r="K7">
            <v>1</v>
          </cell>
          <cell r="L7">
            <v>15</v>
          </cell>
          <cell r="M7">
            <v>1</v>
          </cell>
          <cell r="N7">
            <v>15</v>
          </cell>
        </row>
        <row r="8">
          <cell r="I8">
            <v>1</v>
          </cell>
          <cell r="J8">
            <v>15</v>
          </cell>
          <cell r="K8">
            <v>1.6</v>
          </cell>
          <cell r="L8">
            <v>15</v>
          </cell>
          <cell r="M8">
            <v>1.6</v>
          </cell>
          <cell r="N8">
            <v>15</v>
          </cell>
        </row>
        <row r="9">
          <cell r="I9">
            <v>1.6</v>
          </cell>
          <cell r="J9">
            <v>15</v>
          </cell>
          <cell r="K9">
            <v>2.5</v>
          </cell>
          <cell r="L9">
            <v>15</v>
          </cell>
          <cell r="M9">
            <v>2.5</v>
          </cell>
          <cell r="N9">
            <v>15</v>
          </cell>
        </row>
        <row r="10">
          <cell r="I10">
            <v>2.5</v>
          </cell>
          <cell r="J10">
            <v>15</v>
          </cell>
          <cell r="K10">
            <v>4</v>
          </cell>
          <cell r="L10">
            <v>15</v>
          </cell>
          <cell r="M10">
            <v>4</v>
          </cell>
          <cell r="N10">
            <v>15</v>
          </cell>
        </row>
        <row r="11">
          <cell r="I11">
            <v>4</v>
          </cell>
          <cell r="J11">
            <v>15</v>
          </cell>
          <cell r="K11">
            <v>5</v>
          </cell>
          <cell r="L11">
            <v>15</v>
          </cell>
          <cell r="M11">
            <v>5</v>
          </cell>
          <cell r="N11">
            <v>20</v>
          </cell>
        </row>
        <row r="12">
          <cell r="I12">
            <v>6.3</v>
          </cell>
          <cell r="J12">
            <v>25</v>
          </cell>
          <cell r="K12">
            <v>7.5</v>
          </cell>
          <cell r="L12">
            <v>25</v>
          </cell>
          <cell r="M12">
            <v>6.3</v>
          </cell>
          <cell r="N12">
            <v>20</v>
          </cell>
        </row>
        <row r="13">
          <cell r="I13">
            <v>10</v>
          </cell>
          <cell r="J13">
            <v>25</v>
          </cell>
          <cell r="K13">
            <v>12</v>
          </cell>
          <cell r="L13">
            <v>40</v>
          </cell>
          <cell r="M13">
            <v>10</v>
          </cell>
          <cell r="N13">
            <v>25</v>
          </cell>
        </row>
        <row r="14">
          <cell r="I14">
            <v>16</v>
          </cell>
          <cell r="J14">
            <v>32</v>
          </cell>
          <cell r="K14">
            <v>19</v>
          </cell>
          <cell r="L14">
            <v>40</v>
          </cell>
          <cell r="M14">
            <v>16</v>
          </cell>
          <cell r="N14">
            <v>32</v>
          </cell>
        </row>
        <row r="15">
          <cell r="I15">
            <v>22</v>
          </cell>
          <cell r="J15">
            <v>40</v>
          </cell>
          <cell r="K15">
            <v>31</v>
          </cell>
          <cell r="L15">
            <v>50</v>
          </cell>
          <cell r="M15">
            <v>25</v>
          </cell>
          <cell r="N15">
            <v>40</v>
          </cell>
        </row>
        <row r="16">
          <cell r="I16">
            <v>28</v>
          </cell>
          <cell r="J16">
            <v>50</v>
          </cell>
          <cell r="K16">
            <v>49</v>
          </cell>
          <cell r="L16">
            <v>65</v>
          </cell>
          <cell r="M16">
            <v>40</v>
          </cell>
          <cell r="N16">
            <v>50</v>
          </cell>
        </row>
        <row r="17">
          <cell r="I17">
            <v>40</v>
          </cell>
          <cell r="J17">
            <v>50</v>
          </cell>
          <cell r="K17">
            <v>78</v>
          </cell>
          <cell r="L17">
            <v>80</v>
          </cell>
          <cell r="M17">
            <v>63</v>
          </cell>
          <cell r="N17">
            <v>65</v>
          </cell>
        </row>
        <row r="18">
          <cell r="I18">
            <v>49</v>
          </cell>
          <cell r="J18">
            <v>65</v>
          </cell>
          <cell r="K18">
            <v>124</v>
          </cell>
          <cell r="L18">
            <v>100</v>
          </cell>
          <cell r="M18">
            <v>100</v>
          </cell>
          <cell r="N18">
            <v>80</v>
          </cell>
        </row>
        <row r="19">
          <cell r="I19">
            <v>78</v>
          </cell>
          <cell r="J19">
            <v>80</v>
          </cell>
          <cell r="K19">
            <v>200</v>
          </cell>
          <cell r="L19">
            <v>125</v>
          </cell>
          <cell r="M19">
            <v>160</v>
          </cell>
          <cell r="N19">
            <v>100</v>
          </cell>
        </row>
        <row r="20">
          <cell r="I20">
            <v>124</v>
          </cell>
          <cell r="J20">
            <v>100</v>
          </cell>
          <cell r="K20">
            <v>300</v>
          </cell>
          <cell r="L20">
            <v>150</v>
          </cell>
          <cell r="M20">
            <v>250</v>
          </cell>
          <cell r="N20">
            <v>125</v>
          </cell>
        </row>
        <row r="21">
          <cell r="I21">
            <v>200</v>
          </cell>
          <cell r="J21">
            <v>125</v>
          </cell>
          <cell r="M21">
            <v>400</v>
          </cell>
          <cell r="N21">
            <v>150</v>
          </cell>
        </row>
        <row r="22">
          <cell r="I22">
            <v>300</v>
          </cell>
          <cell r="J22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4531C-310D-466A-BE06-D9B61CCB20E3}">
  <dimension ref="A1:F180"/>
  <sheetViews>
    <sheetView showZeros="0" tabSelected="1" view="pageBreakPreview" zoomScale="130" zoomScaleNormal="100" zoomScaleSheetLayoutView="130" workbookViewId="0">
      <selection activeCell="E6" sqref="E6"/>
    </sheetView>
  </sheetViews>
  <sheetFormatPr defaultColWidth="10.85546875" defaultRowHeight="12.75"/>
  <cols>
    <col min="1" max="1" width="6.5703125" style="90" customWidth="1"/>
    <col min="2" max="2" width="39.5703125" style="92" customWidth="1"/>
    <col min="3" max="3" width="8.5703125" style="90" customWidth="1"/>
    <col min="4" max="4" width="10.42578125" style="93" customWidth="1"/>
    <col min="5" max="5" width="11.5703125" style="7" customWidth="1"/>
    <col min="6" max="6" width="12.28515625" style="96" customWidth="1"/>
    <col min="7" max="241" width="10.85546875" style="5"/>
    <col min="242" max="242" width="10" style="5" customWidth="1"/>
    <col min="243" max="243" width="43.28515625" style="5" customWidth="1"/>
    <col min="244" max="244" width="9.85546875" style="5" customWidth="1"/>
    <col min="245" max="245" width="12.85546875" style="5" customWidth="1"/>
    <col min="246" max="246" width="11.85546875" style="5" customWidth="1"/>
    <col min="247" max="247" width="12.7109375" style="5" customWidth="1"/>
    <col min="248" max="497" width="10.85546875" style="5"/>
    <col min="498" max="498" width="10" style="5" customWidth="1"/>
    <col min="499" max="499" width="43.28515625" style="5" customWidth="1"/>
    <col min="500" max="500" width="9.85546875" style="5" customWidth="1"/>
    <col min="501" max="501" width="12.85546875" style="5" customWidth="1"/>
    <col min="502" max="502" width="11.85546875" style="5" customWidth="1"/>
    <col min="503" max="503" width="12.7109375" style="5" customWidth="1"/>
    <col min="504" max="753" width="10.85546875" style="5"/>
    <col min="754" max="754" width="10" style="5" customWidth="1"/>
    <col min="755" max="755" width="43.28515625" style="5" customWidth="1"/>
    <col min="756" max="756" width="9.85546875" style="5" customWidth="1"/>
    <col min="757" max="757" width="12.85546875" style="5" customWidth="1"/>
    <col min="758" max="758" width="11.85546875" style="5" customWidth="1"/>
    <col min="759" max="759" width="12.7109375" style="5" customWidth="1"/>
    <col min="760" max="1009" width="10.85546875" style="5"/>
    <col min="1010" max="1010" width="10" style="5" customWidth="1"/>
    <col min="1011" max="1011" width="43.28515625" style="5" customWidth="1"/>
    <col min="1012" max="1012" width="9.85546875" style="5" customWidth="1"/>
    <col min="1013" max="1013" width="12.85546875" style="5" customWidth="1"/>
    <col min="1014" max="1014" width="11.85546875" style="5" customWidth="1"/>
    <col min="1015" max="1015" width="12.7109375" style="5" customWidth="1"/>
    <col min="1016" max="1265" width="10.85546875" style="5"/>
    <col min="1266" max="1266" width="10" style="5" customWidth="1"/>
    <col min="1267" max="1267" width="43.28515625" style="5" customWidth="1"/>
    <col min="1268" max="1268" width="9.85546875" style="5" customWidth="1"/>
    <col min="1269" max="1269" width="12.85546875" style="5" customWidth="1"/>
    <col min="1270" max="1270" width="11.85546875" style="5" customWidth="1"/>
    <col min="1271" max="1271" width="12.7109375" style="5" customWidth="1"/>
    <col min="1272" max="1521" width="10.85546875" style="5"/>
    <col min="1522" max="1522" width="10" style="5" customWidth="1"/>
    <col min="1523" max="1523" width="43.28515625" style="5" customWidth="1"/>
    <col min="1524" max="1524" width="9.85546875" style="5" customWidth="1"/>
    <col min="1525" max="1525" width="12.85546875" style="5" customWidth="1"/>
    <col min="1526" max="1526" width="11.85546875" style="5" customWidth="1"/>
    <col min="1527" max="1527" width="12.7109375" style="5" customWidth="1"/>
    <col min="1528" max="1777" width="10.85546875" style="5"/>
    <col min="1778" max="1778" width="10" style="5" customWidth="1"/>
    <col min="1779" max="1779" width="43.28515625" style="5" customWidth="1"/>
    <col min="1780" max="1780" width="9.85546875" style="5" customWidth="1"/>
    <col min="1781" max="1781" width="12.85546875" style="5" customWidth="1"/>
    <col min="1782" max="1782" width="11.85546875" style="5" customWidth="1"/>
    <col min="1783" max="1783" width="12.7109375" style="5" customWidth="1"/>
    <col min="1784" max="2033" width="10.85546875" style="5"/>
    <col min="2034" max="2034" width="10" style="5" customWidth="1"/>
    <col min="2035" max="2035" width="43.28515625" style="5" customWidth="1"/>
    <col min="2036" max="2036" width="9.85546875" style="5" customWidth="1"/>
    <col min="2037" max="2037" width="12.85546875" style="5" customWidth="1"/>
    <col min="2038" max="2038" width="11.85546875" style="5" customWidth="1"/>
    <col min="2039" max="2039" width="12.7109375" style="5" customWidth="1"/>
    <col min="2040" max="2289" width="10.85546875" style="5"/>
    <col min="2290" max="2290" width="10" style="5" customWidth="1"/>
    <col min="2291" max="2291" width="43.28515625" style="5" customWidth="1"/>
    <col min="2292" max="2292" width="9.85546875" style="5" customWidth="1"/>
    <col min="2293" max="2293" width="12.85546875" style="5" customWidth="1"/>
    <col min="2294" max="2294" width="11.85546875" style="5" customWidth="1"/>
    <col min="2295" max="2295" width="12.7109375" style="5" customWidth="1"/>
    <col min="2296" max="2545" width="10.85546875" style="5"/>
    <col min="2546" max="2546" width="10" style="5" customWidth="1"/>
    <col min="2547" max="2547" width="43.28515625" style="5" customWidth="1"/>
    <col min="2548" max="2548" width="9.85546875" style="5" customWidth="1"/>
    <col min="2549" max="2549" width="12.85546875" style="5" customWidth="1"/>
    <col min="2550" max="2550" width="11.85546875" style="5" customWidth="1"/>
    <col min="2551" max="2551" width="12.7109375" style="5" customWidth="1"/>
    <col min="2552" max="2801" width="10.85546875" style="5"/>
    <col min="2802" max="2802" width="10" style="5" customWidth="1"/>
    <col min="2803" max="2803" width="43.28515625" style="5" customWidth="1"/>
    <col min="2804" max="2804" width="9.85546875" style="5" customWidth="1"/>
    <col min="2805" max="2805" width="12.85546875" style="5" customWidth="1"/>
    <col min="2806" max="2806" width="11.85546875" style="5" customWidth="1"/>
    <col min="2807" max="2807" width="12.7109375" style="5" customWidth="1"/>
    <col min="2808" max="3057" width="10.85546875" style="5"/>
    <col min="3058" max="3058" width="10" style="5" customWidth="1"/>
    <col min="3059" max="3059" width="43.28515625" style="5" customWidth="1"/>
    <col min="3060" max="3060" width="9.85546875" style="5" customWidth="1"/>
    <col min="3061" max="3061" width="12.85546875" style="5" customWidth="1"/>
    <col min="3062" max="3062" width="11.85546875" style="5" customWidth="1"/>
    <col min="3063" max="3063" width="12.7109375" style="5" customWidth="1"/>
    <col min="3064" max="3313" width="10.85546875" style="5"/>
    <col min="3314" max="3314" width="10" style="5" customWidth="1"/>
    <col min="3315" max="3315" width="43.28515625" style="5" customWidth="1"/>
    <col min="3316" max="3316" width="9.85546875" style="5" customWidth="1"/>
    <col min="3317" max="3317" width="12.85546875" style="5" customWidth="1"/>
    <col min="3318" max="3318" width="11.85546875" style="5" customWidth="1"/>
    <col min="3319" max="3319" width="12.7109375" style="5" customWidth="1"/>
    <col min="3320" max="3569" width="10.85546875" style="5"/>
    <col min="3570" max="3570" width="10" style="5" customWidth="1"/>
    <col min="3571" max="3571" width="43.28515625" style="5" customWidth="1"/>
    <col min="3572" max="3572" width="9.85546875" style="5" customWidth="1"/>
    <col min="3573" max="3573" width="12.85546875" style="5" customWidth="1"/>
    <col min="3574" max="3574" width="11.85546875" style="5" customWidth="1"/>
    <col min="3575" max="3575" width="12.7109375" style="5" customWidth="1"/>
    <col min="3576" max="3825" width="10.85546875" style="5"/>
    <col min="3826" max="3826" width="10" style="5" customWidth="1"/>
    <col min="3827" max="3827" width="43.28515625" style="5" customWidth="1"/>
    <col min="3828" max="3828" width="9.85546875" style="5" customWidth="1"/>
    <col min="3829" max="3829" width="12.85546875" style="5" customWidth="1"/>
    <col min="3830" max="3830" width="11.85546875" style="5" customWidth="1"/>
    <col min="3831" max="3831" width="12.7109375" style="5" customWidth="1"/>
    <col min="3832" max="4081" width="10.85546875" style="5"/>
    <col min="4082" max="4082" width="10" style="5" customWidth="1"/>
    <col min="4083" max="4083" width="43.28515625" style="5" customWidth="1"/>
    <col min="4084" max="4084" width="9.85546875" style="5" customWidth="1"/>
    <col min="4085" max="4085" width="12.85546875" style="5" customWidth="1"/>
    <col min="4086" max="4086" width="11.85546875" style="5" customWidth="1"/>
    <col min="4087" max="4087" width="12.7109375" style="5" customWidth="1"/>
    <col min="4088" max="4337" width="10.85546875" style="5"/>
    <col min="4338" max="4338" width="10" style="5" customWidth="1"/>
    <col min="4339" max="4339" width="43.28515625" style="5" customWidth="1"/>
    <col min="4340" max="4340" width="9.85546875" style="5" customWidth="1"/>
    <col min="4341" max="4341" width="12.85546875" style="5" customWidth="1"/>
    <col min="4342" max="4342" width="11.85546875" style="5" customWidth="1"/>
    <col min="4343" max="4343" width="12.7109375" style="5" customWidth="1"/>
    <col min="4344" max="4593" width="10.85546875" style="5"/>
    <col min="4594" max="4594" width="10" style="5" customWidth="1"/>
    <col min="4595" max="4595" width="43.28515625" style="5" customWidth="1"/>
    <col min="4596" max="4596" width="9.85546875" style="5" customWidth="1"/>
    <col min="4597" max="4597" width="12.85546875" style="5" customWidth="1"/>
    <col min="4598" max="4598" width="11.85546875" style="5" customWidth="1"/>
    <col min="4599" max="4599" width="12.7109375" style="5" customWidth="1"/>
    <col min="4600" max="4849" width="10.85546875" style="5"/>
    <col min="4850" max="4850" width="10" style="5" customWidth="1"/>
    <col min="4851" max="4851" width="43.28515625" style="5" customWidth="1"/>
    <col min="4852" max="4852" width="9.85546875" style="5" customWidth="1"/>
    <col min="4853" max="4853" width="12.85546875" style="5" customWidth="1"/>
    <col min="4854" max="4854" width="11.85546875" style="5" customWidth="1"/>
    <col min="4855" max="4855" width="12.7109375" style="5" customWidth="1"/>
    <col min="4856" max="5105" width="10.85546875" style="5"/>
    <col min="5106" max="5106" width="10" style="5" customWidth="1"/>
    <col min="5107" max="5107" width="43.28515625" style="5" customWidth="1"/>
    <col min="5108" max="5108" width="9.85546875" style="5" customWidth="1"/>
    <col min="5109" max="5109" width="12.85546875" style="5" customWidth="1"/>
    <col min="5110" max="5110" width="11.85546875" style="5" customWidth="1"/>
    <col min="5111" max="5111" width="12.7109375" style="5" customWidth="1"/>
    <col min="5112" max="5361" width="10.85546875" style="5"/>
    <col min="5362" max="5362" width="10" style="5" customWidth="1"/>
    <col min="5363" max="5363" width="43.28515625" style="5" customWidth="1"/>
    <col min="5364" max="5364" width="9.85546875" style="5" customWidth="1"/>
    <col min="5365" max="5365" width="12.85546875" style="5" customWidth="1"/>
    <col min="5366" max="5366" width="11.85546875" style="5" customWidth="1"/>
    <col min="5367" max="5367" width="12.7109375" style="5" customWidth="1"/>
    <col min="5368" max="5617" width="10.85546875" style="5"/>
    <col min="5618" max="5618" width="10" style="5" customWidth="1"/>
    <col min="5619" max="5619" width="43.28515625" style="5" customWidth="1"/>
    <col min="5620" max="5620" width="9.85546875" style="5" customWidth="1"/>
    <col min="5621" max="5621" width="12.85546875" style="5" customWidth="1"/>
    <col min="5622" max="5622" width="11.85546875" style="5" customWidth="1"/>
    <col min="5623" max="5623" width="12.7109375" style="5" customWidth="1"/>
    <col min="5624" max="5873" width="10.85546875" style="5"/>
    <col min="5874" max="5874" width="10" style="5" customWidth="1"/>
    <col min="5875" max="5875" width="43.28515625" style="5" customWidth="1"/>
    <col min="5876" max="5876" width="9.85546875" style="5" customWidth="1"/>
    <col min="5877" max="5877" width="12.85546875" style="5" customWidth="1"/>
    <col min="5878" max="5878" width="11.85546875" style="5" customWidth="1"/>
    <col min="5879" max="5879" width="12.7109375" style="5" customWidth="1"/>
    <col min="5880" max="6129" width="10.85546875" style="5"/>
    <col min="6130" max="6130" width="10" style="5" customWidth="1"/>
    <col min="6131" max="6131" width="43.28515625" style="5" customWidth="1"/>
    <col min="6132" max="6132" width="9.85546875" style="5" customWidth="1"/>
    <col min="6133" max="6133" width="12.85546875" style="5" customWidth="1"/>
    <col min="6134" max="6134" width="11.85546875" style="5" customWidth="1"/>
    <col min="6135" max="6135" width="12.7109375" style="5" customWidth="1"/>
    <col min="6136" max="6385" width="10.85546875" style="5"/>
    <col min="6386" max="6386" width="10" style="5" customWidth="1"/>
    <col min="6387" max="6387" width="43.28515625" style="5" customWidth="1"/>
    <col min="6388" max="6388" width="9.85546875" style="5" customWidth="1"/>
    <col min="6389" max="6389" width="12.85546875" style="5" customWidth="1"/>
    <col min="6390" max="6390" width="11.85546875" style="5" customWidth="1"/>
    <col min="6391" max="6391" width="12.7109375" style="5" customWidth="1"/>
    <col min="6392" max="6641" width="10.85546875" style="5"/>
    <col min="6642" max="6642" width="10" style="5" customWidth="1"/>
    <col min="6643" max="6643" width="43.28515625" style="5" customWidth="1"/>
    <col min="6644" max="6644" width="9.85546875" style="5" customWidth="1"/>
    <col min="6645" max="6645" width="12.85546875" style="5" customWidth="1"/>
    <col min="6646" max="6646" width="11.85546875" style="5" customWidth="1"/>
    <col min="6647" max="6647" width="12.7109375" style="5" customWidth="1"/>
    <col min="6648" max="6897" width="10.85546875" style="5"/>
    <col min="6898" max="6898" width="10" style="5" customWidth="1"/>
    <col min="6899" max="6899" width="43.28515625" style="5" customWidth="1"/>
    <col min="6900" max="6900" width="9.85546875" style="5" customWidth="1"/>
    <col min="6901" max="6901" width="12.85546875" style="5" customWidth="1"/>
    <col min="6902" max="6902" width="11.85546875" style="5" customWidth="1"/>
    <col min="6903" max="6903" width="12.7109375" style="5" customWidth="1"/>
    <col min="6904" max="7153" width="10.85546875" style="5"/>
    <col min="7154" max="7154" width="10" style="5" customWidth="1"/>
    <col min="7155" max="7155" width="43.28515625" style="5" customWidth="1"/>
    <col min="7156" max="7156" width="9.85546875" style="5" customWidth="1"/>
    <col min="7157" max="7157" width="12.85546875" style="5" customWidth="1"/>
    <col min="7158" max="7158" width="11.85546875" style="5" customWidth="1"/>
    <col min="7159" max="7159" width="12.7109375" style="5" customWidth="1"/>
    <col min="7160" max="7409" width="10.85546875" style="5"/>
    <col min="7410" max="7410" width="10" style="5" customWidth="1"/>
    <col min="7411" max="7411" width="43.28515625" style="5" customWidth="1"/>
    <col min="7412" max="7412" width="9.85546875" style="5" customWidth="1"/>
    <col min="7413" max="7413" width="12.85546875" style="5" customWidth="1"/>
    <col min="7414" max="7414" width="11.85546875" style="5" customWidth="1"/>
    <col min="7415" max="7415" width="12.7109375" style="5" customWidth="1"/>
    <col min="7416" max="7665" width="10.85546875" style="5"/>
    <col min="7666" max="7666" width="10" style="5" customWidth="1"/>
    <col min="7667" max="7667" width="43.28515625" style="5" customWidth="1"/>
    <col min="7668" max="7668" width="9.85546875" style="5" customWidth="1"/>
    <col min="7669" max="7669" width="12.85546875" style="5" customWidth="1"/>
    <col min="7670" max="7670" width="11.85546875" style="5" customWidth="1"/>
    <col min="7671" max="7671" width="12.7109375" style="5" customWidth="1"/>
    <col min="7672" max="7921" width="10.85546875" style="5"/>
    <col min="7922" max="7922" width="10" style="5" customWidth="1"/>
    <col min="7923" max="7923" width="43.28515625" style="5" customWidth="1"/>
    <col min="7924" max="7924" width="9.85546875" style="5" customWidth="1"/>
    <col min="7925" max="7925" width="12.85546875" style="5" customWidth="1"/>
    <col min="7926" max="7926" width="11.85546875" style="5" customWidth="1"/>
    <col min="7927" max="7927" width="12.7109375" style="5" customWidth="1"/>
    <col min="7928" max="8177" width="10.85546875" style="5"/>
    <col min="8178" max="8178" width="10" style="5" customWidth="1"/>
    <col min="8179" max="8179" width="43.28515625" style="5" customWidth="1"/>
    <col min="8180" max="8180" width="9.85546875" style="5" customWidth="1"/>
    <col min="8181" max="8181" width="12.85546875" style="5" customWidth="1"/>
    <col min="8182" max="8182" width="11.85546875" style="5" customWidth="1"/>
    <col min="8183" max="8183" width="12.7109375" style="5" customWidth="1"/>
    <col min="8184" max="8433" width="10.85546875" style="5"/>
    <col min="8434" max="8434" width="10" style="5" customWidth="1"/>
    <col min="8435" max="8435" width="43.28515625" style="5" customWidth="1"/>
    <col min="8436" max="8436" width="9.85546875" style="5" customWidth="1"/>
    <col min="8437" max="8437" width="12.85546875" style="5" customWidth="1"/>
    <col min="8438" max="8438" width="11.85546875" style="5" customWidth="1"/>
    <col min="8439" max="8439" width="12.7109375" style="5" customWidth="1"/>
    <col min="8440" max="8689" width="10.85546875" style="5"/>
    <col min="8690" max="8690" width="10" style="5" customWidth="1"/>
    <col min="8691" max="8691" width="43.28515625" style="5" customWidth="1"/>
    <col min="8692" max="8692" width="9.85546875" style="5" customWidth="1"/>
    <col min="8693" max="8693" width="12.85546875" style="5" customWidth="1"/>
    <col min="8694" max="8694" width="11.85546875" style="5" customWidth="1"/>
    <col min="8695" max="8695" width="12.7109375" style="5" customWidth="1"/>
    <col min="8696" max="8945" width="10.85546875" style="5"/>
    <col min="8946" max="8946" width="10" style="5" customWidth="1"/>
    <col min="8947" max="8947" width="43.28515625" style="5" customWidth="1"/>
    <col min="8948" max="8948" width="9.85546875" style="5" customWidth="1"/>
    <col min="8949" max="8949" width="12.85546875" style="5" customWidth="1"/>
    <col min="8950" max="8950" width="11.85546875" style="5" customWidth="1"/>
    <col min="8951" max="8951" width="12.7109375" style="5" customWidth="1"/>
    <col min="8952" max="9201" width="10.85546875" style="5"/>
    <col min="9202" max="9202" width="10" style="5" customWidth="1"/>
    <col min="9203" max="9203" width="43.28515625" style="5" customWidth="1"/>
    <col min="9204" max="9204" width="9.85546875" style="5" customWidth="1"/>
    <col min="9205" max="9205" width="12.85546875" style="5" customWidth="1"/>
    <col min="9206" max="9206" width="11.85546875" style="5" customWidth="1"/>
    <col min="9207" max="9207" width="12.7109375" style="5" customWidth="1"/>
    <col min="9208" max="9457" width="10.85546875" style="5"/>
    <col min="9458" max="9458" width="10" style="5" customWidth="1"/>
    <col min="9459" max="9459" width="43.28515625" style="5" customWidth="1"/>
    <col min="9460" max="9460" width="9.85546875" style="5" customWidth="1"/>
    <col min="9461" max="9461" width="12.85546875" style="5" customWidth="1"/>
    <col min="9462" max="9462" width="11.85546875" style="5" customWidth="1"/>
    <col min="9463" max="9463" width="12.7109375" style="5" customWidth="1"/>
    <col min="9464" max="9713" width="10.85546875" style="5"/>
    <col min="9714" max="9714" width="10" style="5" customWidth="1"/>
    <col min="9715" max="9715" width="43.28515625" style="5" customWidth="1"/>
    <col min="9716" max="9716" width="9.85546875" style="5" customWidth="1"/>
    <col min="9717" max="9717" width="12.85546875" style="5" customWidth="1"/>
    <col min="9718" max="9718" width="11.85546875" style="5" customWidth="1"/>
    <col min="9719" max="9719" width="12.7109375" style="5" customWidth="1"/>
    <col min="9720" max="9969" width="10.85546875" style="5"/>
    <col min="9970" max="9970" width="10" style="5" customWidth="1"/>
    <col min="9971" max="9971" width="43.28515625" style="5" customWidth="1"/>
    <col min="9972" max="9972" width="9.85546875" style="5" customWidth="1"/>
    <col min="9973" max="9973" width="12.85546875" style="5" customWidth="1"/>
    <col min="9974" max="9974" width="11.85546875" style="5" customWidth="1"/>
    <col min="9975" max="9975" width="12.7109375" style="5" customWidth="1"/>
    <col min="9976" max="10225" width="10.85546875" style="5"/>
    <col min="10226" max="10226" width="10" style="5" customWidth="1"/>
    <col min="10227" max="10227" width="43.28515625" style="5" customWidth="1"/>
    <col min="10228" max="10228" width="9.85546875" style="5" customWidth="1"/>
    <col min="10229" max="10229" width="12.85546875" style="5" customWidth="1"/>
    <col min="10230" max="10230" width="11.85546875" style="5" customWidth="1"/>
    <col min="10231" max="10231" width="12.7109375" style="5" customWidth="1"/>
    <col min="10232" max="10481" width="10.85546875" style="5"/>
    <col min="10482" max="10482" width="10" style="5" customWidth="1"/>
    <col min="10483" max="10483" width="43.28515625" style="5" customWidth="1"/>
    <col min="10484" max="10484" width="9.85546875" style="5" customWidth="1"/>
    <col min="10485" max="10485" width="12.85546875" style="5" customWidth="1"/>
    <col min="10486" max="10486" width="11.85546875" style="5" customWidth="1"/>
    <col min="10487" max="10487" width="12.7109375" style="5" customWidth="1"/>
    <col min="10488" max="10737" width="10.85546875" style="5"/>
    <col min="10738" max="10738" width="10" style="5" customWidth="1"/>
    <col min="10739" max="10739" width="43.28515625" style="5" customWidth="1"/>
    <col min="10740" max="10740" width="9.85546875" style="5" customWidth="1"/>
    <col min="10741" max="10741" width="12.85546875" style="5" customWidth="1"/>
    <col min="10742" max="10742" width="11.85546875" style="5" customWidth="1"/>
    <col min="10743" max="10743" width="12.7109375" style="5" customWidth="1"/>
    <col min="10744" max="10993" width="10.85546875" style="5"/>
    <col min="10994" max="10994" width="10" style="5" customWidth="1"/>
    <col min="10995" max="10995" width="43.28515625" style="5" customWidth="1"/>
    <col min="10996" max="10996" width="9.85546875" style="5" customWidth="1"/>
    <col min="10997" max="10997" width="12.85546875" style="5" customWidth="1"/>
    <col min="10998" max="10998" width="11.85546875" style="5" customWidth="1"/>
    <col min="10999" max="10999" width="12.7109375" style="5" customWidth="1"/>
    <col min="11000" max="11249" width="10.85546875" style="5"/>
    <col min="11250" max="11250" width="10" style="5" customWidth="1"/>
    <col min="11251" max="11251" width="43.28515625" style="5" customWidth="1"/>
    <col min="11252" max="11252" width="9.85546875" style="5" customWidth="1"/>
    <col min="11253" max="11253" width="12.85546875" style="5" customWidth="1"/>
    <col min="11254" max="11254" width="11.85546875" style="5" customWidth="1"/>
    <col min="11255" max="11255" width="12.7109375" style="5" customWidth="1"/>
    <col min="11256" max="11505" width="10.85546875" style="5"/>
    <col min="11506" max="11506" width="10" style="5" customWidth="1"/>
    <col min="11507" max="11507" width="43.28515625" style="5" customWidth="1"/>
    <col min="11508" max="11508" width="9.85546875" style="5" customWidth="1"/>
    <col min="11509" max="11509" width="12.85546875" style="5" customWidth="1"/>
    <col min="11510" max="11510" width="11.85546875" style="5" customWidth="1"/>
    <col min="11511" max="11511" width="12.7109375" style="5" customWidth="1"/>
    <col min="11512" max="11761" width="10.85546875" style="5"/>
    <col min="11762" max="11762" width="10" style="5" customWidth="1"/>
    <col min="11763" max="11763" width="43.28515625" style="5" customWidth="1"/>
    <col min="11764" max="11764" width="9.85546875" style="5" customWidth="1"/>
    <col min="11765" max="11765" width="12.85546875" style="5" customWidth="1"/>
    <col min="11766" max="11766" width="11.85546875" style="5" customWidth="1"/>
    <col min="11767" max="11767" width="12.7109375" style="5" customWidth="1"/>
    <col min="11768" max="12017" width="10.85546875" style="5"/>
    <col min="12018" max="12018" width="10" style="5" customWidth="1"/>
    <col min="12019" max="12019" width="43.28515625" style="5" customWidth="1"/>
    <col min="12020" max="12020" width="9.85546875" style="5" customWidth="1"/>
    <col min="12021" max="12021" width="12.85546875" style="5" customWidth="1"/>
    <col min="12022" max="12022" width="11.85546875" style="5" customWidth="1"/>
    <col min="12023" max="12023" width="12.7109375" style="5" customWidth="1"/>
    <col min="12024" max="12273" width="10.85546875" style="5"/>
    <col min="12274" max="12274" width="10" style="5" customWidth="1"/>
    <col min="12275" max="12275" width="43.28515625" style="5" customWidth="1"/>
    <col min="12276" max="12276" width="9.85546875" style="5" customWidth="1"/>
    <col min="12277" max="12277" width="12.85546875" style="5" customWidth="1"/>
    <col min="12278" max="12278" width="11.85546875" style="5" customWidth="1"/>
    <col min="12279" max="12279" width="12.7109375" style="5" customWidth="1"/>
    <col min="12280" max="12529" width="10.85546875" style="5"/>
    <col min="12530" max="12530" width="10" style="5" customWidth="1"/>
    <col min="12531" max="12531" width="43.28515625" style="5" customWidth="1"/>
    <col min="12532" max="12532" width="9.85546875" style="5" customWidth="1"/>
    <col min="12533" max="12533" width="12.85546875" style="5" customWidth="1"/>
    <col min="12534" max="12534" width="11.85546875" style="5" customWidth="1"/>
    <col min="12535" max="12535" width="12.7109375" style="5" customWidth="1"/>
    <col min="12536" max="12785" width="10.85546875" style="5"/>
    <col min="12786" max="12786" width="10" style="5" customWidth="1"/>
    <col min="12787" max="12787" width="43.28515625" style="5" customWidth="1"/>
    <col min="12788" max="12788" width="9.85546875" style="5" customWidth="1"/>
    <col min="12789" max="12789" width="12.85546875" style="5" customWidth="1"/>
    <col min="12790" max="12790" width="11.85546875" style="5" customWidth="1"/>
    <col min="12791" max="12791" width="12.7109375" style="5" customWidth="1"/>
    <col min="12792" max="13041" width="10.85546875" style="5"/>
    <col min="13042" max="13042" width="10" style="5" customWidth="1"/>
    <col min="13043" max="13043" width="43.28515625" style="5" customWidth="1"/>
    <col min="13044" max="13044" width="9.85546875" style="5" customWidth="1"/>
    <col min="13045" max="13045" width="12.85546875" style="5" customWidth="1"/>
    <col min="13046" max="13046" width="11.85546875" style="5" customWidth="1"/>
    <col min="13047" max="13047" width="12.7109375" style="5" customWidth="1"/>
    <col min="13048" max="13297" width="10.85546875" style="5"/>
    <col min="13298" max="13298" width="10" style="5" customWidth="1"/>
    <col min="13299" max="13299" width="43.28515625" style="5" customWidth="1"/>
    <col min="13300" max="13300" width="9.85546875" style="5" customWidth="1"/>
    <col min="13301" max="13301" width="12.85546875" style="5" customWidth="1"/>
    <col min="13302" max="13302" width="11.85546875" style="5" customWidth="1"/>
    <col min="13303" max="13303" width="12.7109375" style="5" customWidth="1"/>
    <col min="13304" max="13553" width="10.85546875" style="5"/>
    <col min="13554" max="13554" width="10" style="5" customWidth="1"/>
    <col min="13555" max="13555" width="43.28515625" style="5" customWidth="1"/>
    <col min="13556" max="13556" width="9.85546875" style="5" customWidth="1"/>
    <col min="13557" max="13557" width="12.85546875" style="5" customWidth="1"/>
    <col min="13558" max="13558" width="11.85546875" style="5" customWidth="1"/>
    <col min="13559" max="13559" width="12.7109375" style="5" customWidth="1"/>
    <col min="13560" max="13809" width="10.85546875" style="5"/>
    <col min="13810" max="13810" width="10" style="5" customWidth="1"/>
    <col min="13811" max="13811" width="43.28515625" style="5" customWidth="1"/>
    <col min="13812" max="13812" width="9.85546875" style="5" customWidth="1"/>
    <col min="13813" max="13813" width="12.85546875" style="5" customWidth="1"/>
    <col min="13814" max="13814" width="11.85546875" style="5" customWidth="1"/>
    <col min="13815" max="13815" width="12.7109375" style="5" customWidth="1"/>
    <col min="13816" max="14065" width="10.85546875" style="5"/>
    <col min="14066" max="14066" width="10" style="5" customWidth="1"/>
    <col min="14067" max="14067" width="43.28515625" style="5" customWidth="1"/>
    <col min="14068" max="14068" width="9.85546875" style="5" customWidth="1"/>
    <col min="14069" max="14069" width="12.85546875" style="5" customWidth="1"/>
    <col min="14070" max="14070" width="11.85546875" style="5" customWidth="1"/>
    <col min="14071" max="14071" width="12.7109375" style="5" customWidth="1"/>
    <col min="14072" max="14321" width="10.85546875" style="5"/>
    <col min="14322" max="14322" width="10" style="5" customWidth="1"/>
    <col min="14323" max="14323" width="43.28515625" style="5" customWidth="1"/>
    <col min="14324" max="14324" width="9.85546875" style="5" customWidth="1"/>
    <col min="14325" max="14325" width="12.85546875" style="5" customWidth="1"/>
    <col min="14326" max="14326" width="11.85546875" style="5" customWidth="1"/>
    <col min="14327" max="14327" width="12.7109375" style="5" customWidth="1"/>
    <col min="14328" max="14577" width="10.85546875" style="5"/>
    <col min="14578" max="14578" width="10" style="5" customWidth="1"/>
    <col min="14579" max="14579" width="43.28515625" style="5" customWidth="1"/>
    <col min="14580" max="14580" width="9.85546875" style="5" customWidth="1"/>
    <col min="14581" max="14581" width="12.85546875" style="5" customWidth="1"/>
    <col min="14582" max="14582" width="11.85546875" style="5" customWidth="1"/>
    <col min="14583" max="14583" width="12.7109375" style="5" customWidth="1"/>
    <col min="14584" max="14833" width="10.85546875" style="5"/>
    <col min="14834" max="14834" width="10" style="5" customWidth="1"/>
    <col min="14835" max="14835" width="43.28515625" style="5" customWidth="1"/>
    <col min="14836" max="14836" width="9.85546875" style="5" customWidth="1"/>
    <col min="14837" max="14837" width="12.85546875" style="5" customWidth="1"/>
    <col min="14838" max="14838" width="11.85546875" style="5" customWidth="1"/>
    <col min="14839" max="14839" width="12.7109375" style="5" customWidth="1"/>
    <col min="14840" max="15089" width="10.85546875" style="5"/>
    <col min="15090" max="15090" width="10" style="5" customWidth="1"/>
    <col min="15091" max="15091" width="43.28515625" style="5" customWidth="1"/>
    <col min="15092" max="15092" width="9.85546875" style="5" customWidth="1"/>
    <col min="15093" max="15093" width="12.85546875" style="5" customWidth="1"/>
    <col min="15094" max="15094" width="11.85546875" style="5" customWidth="1"/>
    <col min="15095" max="15095" width="12.7109375" style="5" customWidth="1"/>
    <col min="15096" max="15345" width="10.85546875" style="5"/>
    <col min="15346" max="15346" width="10" style="5" customWidth="1"/>
    <col min="15347" max="15347" width="43.28515625" style="5" customWidth="1"/>
    <col min="15348" max="15348" width="9.85546875" style="5" customWidth="1"/>
    <col min="15349" max="15349" width="12.85546875" style="5" customWidth="1"/>
    <col min="15350" max="15350" width="11.85546875" style="5" customWidth="1"/>
    <col min="15351" max="15351" width="12.7109375" style="5" customWidth="1"/>
    <col min="15352" max="15601" width="10.85546875" style="5"/>
    <col min="15602" max="15602" width="10" style="5" customWidth="1"/>
    <col min="15603" max="15603" width="43.28515625" style="5" customWidth="1"/>
    <col min="15604" max="15604" width="9.85546875" style="5" customWidth="1"/>
    <col min="15605" max="15605" width="12.85546875" style="5" customWidth="1"/>
    <col min="15606" max="15606" width="11.85546875" style="5" customWidth="1"/>
    <col min="15607" max="15607" width="12.7109375" style="5" customWidth="1"/>
    <col min="15608" max="15857" width="10.85546875" style="5"/>
    <col min="15858" max="15858" width="10" style="5" customWidth="1"/>
    <col min="15859" max="15859" width="43.28515625" style="5" customWidth="1"/>
    <col min="15860" max="15860" width="9.85546875" style="5" customWidth="1"/>
    <col min="15861" max="15861" width="12.85546875" style="5" customWidth="1"/>
    <col min="15862" max="15862" width="11.85546875" style="5" customWidth="1"/>
    <col min="15863" max="15863" width="12.7109375" style="5" customWidth="1"/>
    <col min="15864" max="16113" width="10.85546875" style="5"/>
    <col min="16114" max="16114" width="10" style="5" customWidth="1"/>
    <col min="16115" max="16115" width="43.28515625" style="5" customWidth="1"/>
    <col min="16116" max="16116" width="9.85546875" style="5" customWidth="1"/>
    <col min="16117" max="16117" width="12.85546875" style="5" customWidth="1"/>
    <col min="16118" max="16118" width="11.85546875" style="5" customWidth="1"/>
    <col min="16119" max="16119" width="12.7109375" style="5" customWidth="1"/>
    <col min="16120" max="16384" width="10.85546875" style="5"/>
  </cols>
  <sheetData>
    <row r="1" spans="1:6" ht="13.5" customHeight="1">
      <c r="A1" s="106" t="s">
        <v>73</v>
      </c>
      <c r="B1" s="107"/>
      <c r="C1" s="107"/>
      <c r="D1" s="107"/>
      <c r="E1" s="21"/>
      <c r="F1" s="94"/>
    </row>
    <row r="2" spans="1:6" ht="13.5">
      <c r="A2" s="22" t="s">
        <v>2</v>
      </c>
      <c r="B2" s="23" t="s">
        <v>3</v>
      </c>
      <c r="C2" s="22" t="s">
        <v>4</v>
      </c>
      <c r="D2" s="24" t="s">
        <v>1</v>
      </c>
      <c r="E2" s="6" t="s">
        <v>5</v>
      </c>
      <c r="F2" s="95" t="s">
        <v>6</v>
      </c>
    </row>
    <row r="3" spans="1:6">
      <c r="A3" s="25"/>
      <c r="B3" s="26"/>
      <c r="C3" s="27"/>
      <c r="D3" s="28"/>
    </row>
    <row r="4" spans="1:6">
      <c r="A4" s="29">
        <v>100</v>
      </c>
      <c r="B4" s="30" t="s">
        <v>8</v>
      </c>
      <c r="C4" s="30"/>
      <c r="D4" s="30"/>
      <c r="E4" s="9"/>
      <c r="F4" s="30"/>
    </row>
    <row r="5" spans="1:6">
      <c r="A5" s="25"/>
      <c r="B5" s="26"/>
      <c r="C5" s="27"/>
      <c r="D5" s="28"/>
    </row>
    <row r="6" spans="1:6" ht="114.75">
      <c r="A6" s="31" t="s">
        <v>29</v>
      </c>
      <c r="B6" s="32" t="s">
        <v>66</v>
      </c>
      <c r="C6" s="33" t="s">
        <v>27</v>
      </c>
      <c r="D6" s="34">
        <v>8</v>
      </c>
      <c r="E6" s="10"/>
      <c r="F6" s="97">
        <f>E6*D6</f>
        <v>0</v>
      </c>
    </row>
    <row r="7" spans="1:6">
      <c r="A7" s="27"/>
      <c r="B7" s="35"/>
      <c r="C7" s="27"/>
      <c r="D7" s="36"/>
      <c r="E7" s="11"/>
      <c r="F7" s="98"/>
    </row>
    <row r="8" spans="1:6" ht="54" customHeight="1">
      <c r="A8" s="31" t="s">
        <v>31</v>
      </c>
      <c r="B8" s="37" t="s">
        <v>25</v>
      </c>
      <c r="C8" s="33" t="s">
        <v>9</v>
      </c>
      <c r="D8" s="34">
        <v>480</v>
      </c>
      <c r="E8" s="10"/>
      <c r="F8" s="97">
        <f>E8*D8</f>
        <v>0</v>
      </c>
    </row>
    <row r="9" spans="1:6">
      <c r="A9" s="27"/>
      <c r="B9" s="35"/>
      <c r="C9" s="27"/>
      <c r="D9" s="36"/>
      <c r="E9" s="11"/>
      <c r="F9" s="98"/>
    </row>
    <row r="10" spans="1:6">
      <c r="A10" s="29">
        <v>100</v>
      </c>
      <c r="B10" s="30" t="s">
        <v>102</v>
      </c>
      <c r="C10" s="30"/>
      <c r="D10" s="30"/>
      <c r="E10" s="9"/>
      <c r="F10" s="99">
        <f>SUM(F6:F9)</f>
        <v>0</v>
      </c>
    </row>
    <row r="11" spans="1:6">
      <c r="A11" s="38"/>
      <c r="B11" s="39"/>
      <c r="C11" s="27"/>
      <c r="D11" s="28"/>
    </row>
    <row r="12" spans="1:6">
      <c r="A12" s="38"/>
      <c r="B12" s="39"/>
      <c r="C12" s="27"/>
      <c r="D12" s="28"/>
    </row>
    <row r="13" spans="1:6">
      <c r="A13" s="29">
        <v>200</v>
      </c>
      <c r="B13" s="30" t="s">
        <v>13</v>
      </c>
      <c r="C13" s="30"/>
      <c r="D13" s="30"/>
      <c r="E13" s="9"/>
      <c r="F13" s="30"/>
    </row>
    <row r="14" spans="1:6">
      <c r="A14" s="27"/>
      <c r="B14" s="40"/>
      <c r="C14" s="27"/>
      <c r="D14" s="28"/>
    </row>
    <row r="15" spans="1:6" ht="51">
      <c r="A15" s="31" t="s">
        <v>29</v>
      </c>
      <c r="B15" s="37" t="s">
        <v>68</v>
      </c>
      <c r="C15" s="33" t="s">
        <v>24</v>
      </c>
      <c r="D15" s="34">
        <v>39</v>
      </c>
      <c r="E15" s="10"/>
      <c r="F15" s="97">
        <f>E15*D15</f>
        <v>0</v>
      </c>
    </row>
    <row r="16" spans="1:6">
      <c r="A16" s="27"/>
      <c r="B16" s="35"/>
      <c r="C16" s="41"/>
      <c r="D16" s="36"/>
      <c r="E16" s="11"/>
      <c r="F16" s="98"/>
    </row>
    <row r="17" spans="1:6" ht="140.25">
      <c r="A17" s="31" t="s">
        <v>31</v>
      </c>
      <c r="B17" s="37" t="s">
        <v>67</v>
      </c>
      <c r="C17" s="33" t="s">
        <v>24</v>
      </c>
      <c r="D17" s="34">
        <v>240</v>
      </c>
      <c r="E17" s="10"/>
      <c r="F17" s="97">
        <f>E17*D17</f>
        <v>0</v>
      </c>
    </row>
    <row r="18" spans="1:6">
      <c r="A18" s="25"/>
      <c r="B18" s="35"/>
      <c r="C18" s="27"/>
      <c r="D18" s="36"/>
      <c r="E18" s="11"/>
      <c r="F18" s="98"/>
    </row>
    <row r="19" spans="1:6">
      <c r="A19" s="29">
        <f>A13</f>
        <v>200</v>
      </c>
      <c r="B19" s="30" t="s">
        <v>101</v>
      </c>
      <c r="C19" s="30"/>
      <c r="D19" s="30"/>
      <c r="E19" s="9"/>
      <c r="F19" s="99">
        <f>SUM(F15:F18)</f>
        <v>0</v>
      </c>
    </row>
    <row r="20" spans="1:6">
      <c r="A20" s="27"/>
      <c r="B20" s="40"/>
      <c r="C20" s="27"/>
      <c r="D20" s="28"/>
    </row>
    <row r="21" spans="1:6">
      <c r="A21" s="27"/>
      <c r="B21" s="40"/>
      <c r="C21" s="27"/>
      <c r="D21" s="28"/>
    </row>
    <row r="22" spans="1:6">
      <c r="A22" s="29">
        <v>300</v>
      </c>
      <c r="B22" s="30" t="s">
        <v>10</v>
      </c>
      <c r="C22" s="30"/>
      <c r="D22" s="30"/>
      <c r="E22" s="9"/>
      <c r="F22" s="99"/>
    </row>
    <row r="23" spans="1:6">
      <c r="A23" s="27"/>
      <c r="B23" s="40"/>
      <c r="C23" s="27"/>
      <c r="D23" s="28"/>
    </row>
    <row r="24" spans="1:6" ht="128.25" customHeight="1">
      <c r="A24" s="31" t="s">
        <v>29</v>
      </c>
      <c r="B24" s="37" t="s">
        <v>69</v>
      </c>
      <c r="C24" s="33" t="s">
        <v>9</v>
      </c>
      <c r="D24" s="34">
        <v>2520</v>
      </c>
      <c r="E24" s="10"/>
      <c r="F24" s="97">
        <f>E24*D24</f>
        <v>0</v>
      </c>
    </row>
    <row r="25" spans="1:6">
      <c r="A25" s="27"/>
      <c r="B25" s="40"/>
      <c r="C25" s="27"/>
      <c r="D25" s="28"/>
    </row>
    <row r="26" spans="1:6">
      <c r="A26" s="29">
        <f>A22</f>
        <v>300</v>
      </c>
      <c r="B26" s="30" t="s">
        <v>100</v>
      </c>
      <c r="C26" s="30"/>
      <c r="D26" s="30"/>
      <c r="E26" s="9"/>
      <c r="F26" s="99">
        <f>SUM(F24:F25)</f>
        <v>0</v>
      </c>
    </row>
    <row r="27" spans="1:6">
      <c r="A27" s="27"/>
      <c r="B27" s="40"/>
      <c r="C27" s="27"/>
      <c r="D27" s="42"/>
      <c r="E27" s="12"/>
      <c r="F27" s="100"/>
    </row>
    <row r="28" spans="1:6">
      <c r="A28" s="27"/>
      <c r="B28" s="40"/>
      <c r="C28" s="27"/>
      <c r="D28" s="42"/>
      <c r="E28" s="12"/>
      <c r="F28" s="100"/>
    </row>
    <row r="29" spans="1:6">
      <c r="A29" s="29">
        <v>400</v>
      </c>
      <c r="B29" s="30" t="s">
        <v>11</v>
      </c>
      <c r="C29" s="30"/>
      <c r="D29" s="30"/>
      <c r="E29" s="9"/>
      <c r="F29" s="30"/>
    </row>
    <row r="30" spans="1:6">
      <c r="A30" s="27"/>
      <c r="B30" s="43"/>
      <c r="C30" s="27"/>
      <c r="D30" s="28"/>
      <c r="F30" s="93"/>
    </row>
    <row r="31" spans="1:6" ht="106.5" customHeight="1">
      <c r="A31" s="31" t="s">
        <v>29</v>
      </c>
      <c r="B31" s="37" t="s">
        <v>20</v>
      </c>
      <c r="C31" s="33" t="s">
        <v>7</v>
      </c>
      <c r="D31" s="34">
        <v>75</v>
      </c>
      <c r="E31" s="10"/>
      <c r="F31" s="97">
        <f>E31*D31</f>
        <v>0</v>
      </c>
    </row>
    <row r="32" spans="1:6">
      <c r="A32" s="27"/>
      <c r="B32" s="43"/>
      <c r="C32" s="27"/>
      <c r="D32" s="28"/>
      <c r="F32" s="93"/>
    </row>
    <row r="33" spans="1:6">
      <c r="A33" s="29">
        <f>A29</f>
        <v>400</v>
      </c>
      <c r="B33" s="30" t="s">
        <v>99</v>
      </c>
      <c r="C33" s="30"/>
      <c r="D33" s="30"/>
      <c r="E33" s="9"/>
      <c r="F33" s="99">
        <f>SUM(F31:F32)</f>
        <v>0</v>
      </c>
    </row>
    <row r="34" spans="1:6">
      <c r="A34" s="27"/>
      <c r="B34" s="43"/>
      <c r="C34" s="27"/>
      <c r="D34" s="28"/>
      <c r="F34" s="93"/>
    </row>
    <row r="35" spans="1:6">
      <c r="A35" s="27"/>
      <c r="B35" s="43"/>
      <c r="C35" s="27"/>
      <c r="D35" s="28"/>
      <c r="F35" s="93"/>
    </row>
    <row r="36" spans="1:6">
      <c r="A36" s="29">
        <v>500</v>
      </c>
      <c r="B36" s="30" t="s">
        <v>14</v>
      </c>
      <c r="C36" s="30"/>
      <c r="D36" s="30"/>
      <c r="E36" s="9"/>
      <c r="F36" s="30"/>
    </row>
    <row r="37" spans="1:6">
      <c r="A37" s="27"/>
      <c r="B37" s="40"/>
      <c r="C37" s="27"/>
      <c r="D37" s="44"/>
      <c r="E37" s="12"/>
      <c r="F37" s="100"/>
    </row>
    <row r="38" spans="1:6" ht="229.5">
      <c r="A38" s="31" t="s">
        <v>29</v>
      </c>
      <c r="B38" s="45" t="s">
        <v>18</v>
      </c>
      <c r="C38" s="33" t="s">
        <v>7</v>
      </c>
      <c r="D38" s="34">
        <v>80</v>
      </c>
      <c r="E38" s="13"/>
      <c r="F38" s="101">
        <f>E38*D38</f>
        <v>0</v>
      </c>
    </row>
    <row r="39" spans="1:6">
      <c r="A39" s="27"/>
      <c r="B39" s="46"/>
      <c r="C39" s="27"/>
      <c r="D39" s="36"/>
    </row>
    <row r="40" spans="1:6" ht="229.5">
      <c r="A40" s="31" t="s">
        <v>31</v>
      </c>
      <c r="B40" s="45" t="s">
        <v>19</v>
      </c>
      <c r="C40" s="33" t="s">
        <v>7</v>
      </c>
      <c r="D40" s="34">
        <v>142</v>
      </c>
      <c r="E40" s="13"/>
      <c r="F40" s="101">
        <f>E40*D40</f>
        <v>0</v>
      </c>
    </row>
    <row r="41" spans="1:6">
      <c r="A41" s="27"/>
      <c r="B41" s="46"/>
      <c r="C41" s="27"/>
      <c r="D41" s="36"/>
    </row>
    <row r="42" spans="1:6">
      <c r="A42" s="29">
        <f>A36</f>
        <v>500</v>
      </c>
      <c r="B42" s="30" t="s">
        <v>98</v>
      </c>
      <c r="C42" s="30"/>
      <c r="D42" s="30"/>
      <c r="E42" s="9"/>
      <c r="F42" s="99">
        <f>SUM(F38:F41)</f>
        <v>0</v>
      </c>
    </row>
    <row r="43" spans="1:6">
      <c r="A43" s="27"/>
      <c r="B43" s="43"/>
      <c r="C43" s="27"/>
      <c r="D43" s="28"/>
      <c r="F43" s="93"/>
    </row>
    <row r="44" spans="1:6">
      <c r="A44" s="27"/>
      <c r="B44" s="43"/>
      <c r="C44" s="27"/>
      <c r="D44" s="28"/>
      <c r="F44" s="93"/>
    </row>
    <row r="45" spans="1:6">
      <c r="A45" s="29">
        <v>600</v>
      </c>
      <c r="B45" s="30" t="s">
        <v>15</v>
      </c>
      <c r="C45" s="30"/>
      <c r="D45" s="30"/>
      <c r="E45" s="9"/>
      <c r="F45" s="30"/>
    </row>
    <row r="46" spans="1:6">
      <c r="A46" s="27"/>
      <c r="B46" s="40"/>
      <c r="C46" s="27"/>
      <c r="D46" s="44"/>
      <c r="E46" s="12"/>
      <c r="F46" s="100"/>
    </row>
    <row r="47" spans="1:6" ht="114.75">
      <c r="A47" s="31" t="s">
        <v>29</v>
      </c>
      <c r="B47" s="45" t="s">
        <v>22</v>
      </c>
      <c r="C47" s="33" t="s">
        <v>0</v>
      </c>
      <c r="D47" s="34">
        <v>1</v>
      </c>
      <c r="E47" s="13"/>
      <c r="F47" s="101">
        <f>E47*D47</f>
        <v>0</v>
      </c>
    </row>
    <row r="48" spans="1:6" ht="12" customHeight="1">
      <c r="A48" s="27"/>
      <c r="B48" s="47"/>
      <c r="C48" s="27"/>
      <c r="D48" s="36"/>
      <c r="F48" s="93"/>
    </row>
    <row r="49" spans="1:6" ht="38.25">
      <c r="A49" s="31" t="s">
        <v>31</v>
      </c>
      <c r="B49" s="45" t="s">
        <v>70</v>
      </c>
      <c r="C49" s="33" t="s">
        <v>0</v>
      </c>
      <c r="D49" s="34">
        <v>6</v>
      </c>
      <c r="E49" s="13"/>
      <c r="F49" s="101">
        <f>E49*D49</f>
        <v>0</v>
      </c>
    </row>
    <row r="50" spans="1:6">
      <c r="A50" s="27"/>
      <c r="B50" s="46"/>
      <c r="C50" s="41"/>
      <c r="D50" s="36"/>
      <c r="F50" s="93"/>
    </row>
    <row r="51" spans="1:6" ht="58.5" customHeight="1">
      <c r="A51" s="31" t="s">
        <v>32</v>
      </c>
      <c r="B51" s="45" t="s">
        <v>21</v>
      </c>
      <c r="C51" s="33" t="s">
        <v>0</v>
      </c>
      <c r="D51" s="34">
        <v>3</v>
      </c>
      <c r="E51" s="13"/>
      <c r="F51" s="101">
        <f>E51*D51</f>
        <v>0</v>
      </c>
    </row>
    <row r="52" spans="1:6" ht="12" customHeight="1">
      <c r="A52" s="27"/>
      <c r="B52" s="47"/>
      <c r="C52" s="27"/>
      <c r="D52" s="36"/>
      <c r="F52" s="93"/>
    </row>
    <row r="53" spans="1:6">
      <c r="A53" s="29">
        <f>A45</f>
        <v>600</v>
      </c>
      <c r="B53" s="30" t="s">
        <v>97</v>
      </c>
      <c r="C53" s="30"/>
      <c r="D53" s="30"/>
      <c r="E53" s="9"/>
      <c r="F53" s="99">
        <f>SUM(F47:F52)</f>
        <v>0</v>
      </c>
    </row>
    <row r="54" spans="1:6">
      <c r="A54" s="27"/>
      <c r="B54" s="43"/>
      <c r="C54" s="27"/>
      <c r="D54" s="28"/>
      <c r="F54" s="93"/>
    </row>
    <row r="55" spans="1:6">
      <c r="A55" s="27"/>
      <c r="B55" s="43"/>
      <c r="C55" s="27"/>
      <c r="D55" s="28"/>
      <c r="F55" s="93"/>
    </row>
    <row r="56" spans="1:6">
      <c r="A56" s="29">
        <v>700</v>
      </c>
      <c r="B56" s="30" t="s">
        <v>23</v>
      </c>
      <c r="C56" s="30"/>
      <c r="D56" s="30"/>
      <c r="E56" s="9"/>
      <c r="F56" s="30"/>
    </row>
    <row r="57" spans="1:6">
      <c r="A57" s="27"/>
      <c r="B57" s="43"/>
      <c r="C57" s="27"/>
      <c r="D57" s="28"/>
      <c r="F57" s="93"/>
    </row>
    <row r="58" spans="1:6" ht="51">
      <c r="A58" s="31" t="s">
        <v>29</v>
      </c>
      <c r="B58" s="48" t="s">
        <v>71</v>
      </c>
      <c r="C58" s="33" t="s">
        <v>7</v>
      </c>
      <c r="D58" s="34">
        <v>92</v>
      </c>
      <c r="E58" s="13"/>
      <c r="F58" s="101">
        <f>E58*D58</f>
        <v>0</v>
      </c>
    </row>
    <row r="59" spans="1:6">
      <c r="A59" s="27"/>
      <c r="B59" s="46"/>
      <c r="C59" s="27"/>
      <c r="D59" s="28"/>
    </row>
    <row r="60" spans="1:6">
      <c r="A60" s="29">
        <f>A56</f>
        <v>700</v>
      </c>
      <c r="B60" s="30" t="s">
        <v>96</v>
      </c>
      <c r="C60" s="30"/>
      <c r="D60" s="30"/>
      <c r="E60" s="9"/>
      <c r="F60" s="99">
        <f>SUM(F58:F59)</f>
        <v>0</v>
      </c>
    </row>
    <row r="61" spans="1:6">
      <c r="A61" s="27"/>
      <c r="B61" s="43"/>
      <c r="C61" s="27"/>
      <c r="D61" s="28"/>
      <c r="F61" s="93"/>
    </row>
    <row r="62" spans="1:6">
      <c r="A62" s="27"/>
      <c r="B62" s="40"/>
      <c r="C62" s="27"/>
      <c r="D62" s="42"/>
      <c r="E62" s="12"/>
      <c r="F62" s="100"/>
    </row>
    <row r="63" spans="1:6">
      <c r="A63" s="29">
        <v>800</v>
      </c>
      <c r="B63" s="30" t="s">
        <v>16</v>
      </c>
      <c r="C63" s="30"/>
      <c r="D63" s="30"/>
      <c r="E63" s="9"/>
      <c r="F63" s="30"/>
    </row>
    <row r="64" spans="1:6">
      <c r="A64" s="27"/>
      <c r="B64" s="43"/>
      <c r="C64" s="27"/>
      <c r="D64" s="28"/>
      <c r="F64" s="93"/>
    </row>
    <row r="65" spans="1:6" ht="172.5" customHeight="1">
      <c r="A65" s="31" t="s">
        <v>29</v>
      </c>
      <c r="B65" s="37" t="s">
        <v>28</v>
      </c>
      <c r="C65" s="33" t="s">
        <v>7</v>
      </c>
      <c r="D65" s="34">
        <v>210</v>
      </c>
      <c r="E65" s="10"/>
      <c r="F65" s="97">
        <f>E65*D65</f>
        <v>0</v>
      </c>
    </row>
    <row r="66" spans="1:6">
      <c r="A66" s="27"/>
      <c r="B66" s="43"/>
      <c r="C66" s="27"/>
      <c r="D66" s="28"/>
      <c r="F66" s="93"/>
    </row>
    <row r="67" spans="1:6">
      <c r="A67" s="29">
        <f>A63</f>
        <v>800</v>
      </c>
      <c r="B67" s="30" t="s">
        <v>95</v>
      </c>
      <c r="C67" s="30"/>
      <c r="D67" s="30"/>
      <c r="E67" s="9"/>
      <c r="F67" s="99">
        <f>SUM(F65:F66)</f>
        <v>0</v>
      </c>
    </row>
    <row r="68" spans="1:6">
      <c r="A68" s="27"/>
      <c r="B68" s="43"/>
      <c r="C68" s="27"/>
      <c r="D68" s="28"/>
      <c r="F68" s="93"/>
    </row>
    <row r="69" spans="1:6">
      <c r="A69" s="27"/>
      <c r="B69" s="43"/>
      <c r="C69" s="27"/>
      <c r="D69" s="28"/>
      <c r="F69" s="93"/>
    </row>
    <row r="70" spans="1:6">
      <c r="A70" s="29">
        <v>900</v>
      </c>
      <c r="B70" s="30" t="s">
        <v>17</v>
      </c>
      <c r="C70" s="30"/>
      <c r="D70" s="30"/>
      <c r="E70" s="9"/>
      <c r="F70" s="30"/>
    </row>
    <row r="71" spans="1:6">
      <c r="A71" s="27"/>
      <c r="B71" s="43"/>
      <c r="C71" s="27"/>
      <c r="D71" s="28"/>
      <c r="F71" s="93"/>
    </row>
    <row r="72" spans="1:6" ht="92.25" customHeight="1">
      <c r="A72" s="31" t="s">
        <v>29</v>
      </c>
      <c r="B72" s="37" t="s">
        <v>26</v>
      </c>
      <c r="C72" s="33" t="s">
        <v>7</v>
      </c>
      <c r="D72" s="34">
        <v>400</v>
      </c>
      <c r="E72" s="10"/>
      <c r="F72" s="97">
        <f>E72*D72</f>
        <v>0</v>
      </c>
    </row>
    <row r="73" spans="1:6">
      <c r="A73" s="27"/>
      <c r="B73" s="43"/>
      <c r="C73" s="27"/>
      <c r="D73" s="28"/>
      <c r="F73" s="93"/>
    </row>
    <row r="74" spans="1:6">
      <c r="A74" s="29">
        <f>A70</f>
        <v>900</v>
      </c>
      <c r="B74" s="30" t="s">
        <v>94</v>
      </c>
      <c r="C74" s="30"/>
      <c r="D74" s="30"/>
      <c r="E74" s="9"/>
      <c r="F74" s="99">
        <f>SUM(F72:F73)</f>
        <v>0</v>
      </c>
    </row>
    <row r="75" spans="1:6">
      <c r="A75" s="27"/>
      <c r="B75" s="43"/>
      <c r="C75" s="27"/>
      <c r="D75" s="28"/>
      <c r="F75" s="93"/>
    </row>
    <row r="76" spans="1:6">
      <c r="A76" s="27"/>
      <c r="B76" s="43"/>
      <c r="C76" s="27"/>
      <c r="D76" s="28"/>
      <c r="F76" s="93"/>
    </row>
    <row r="77" spans="1:6" ht="15.75" customHeight="1">
      <c r="A77" s="106" t="s">
        <v>92</v>
      </c>
      <c r="B77" s="107"/>
      <c r="C77" s="107"/>
      <c r="D77" s="107"/>
      <c r="E77" s="21"/>
      <c r="F77" s="94"/>
    </row>
    <row r="78" spans="1:6">
      <c r="A78" s="27"/>
      <c r="B78" s="43"/>
      <c r="C78" s="27"/>
      <c r="D78" s="28"/>
      <c r="F78" s="93"/>
    </row>
    <row r="79" spans="1:6" ht="15.75" customHeight="1">
      <c r="A79" s="29">
        <v>1000</v>
      </c>
      <c r="B79" s="30" t="s">
        <v>85</v>
      </c>
      <c r="C79" s="30"/>
      <c r="D79" s="30"/>
      <c r="E79" s="9"/>
      <c r="F79" s="30"/>
    </row>
    <row r="80" spans="1:6">
      <c r="A80" s="49"/>
      <c r="B80" s="50"/>
      <c r="C80" s="51"/>
      <c r="D80" s="52"/>
      <c r="E80" s="2"/>
      <c r="F80" s="3"/>
    </row>
    <row r="81" spans="1:6">
      <c r="A81" s="31" t="s">
        <v>29</v>
      </c>
      <c r="B81" s="37" t="s">
        <v>72</v>
      </c>
      <c r="C81" s="33" t="s">
        <v>0</v>
      </c>
      <c r="D81" s="34">
        <v>7</v>
      </c>
      <c r="E81" s="10"/>
      <c r="F81" s="97">
        <f>E81*D81</f>
        <v>0</v>
      </c>
    </row>
    <row r="82" spans="1:6">
      <c r="A82" s="53"/>
      <c r="B82" s="54"/>
      <c r="C82" s="55"/>
      <c r="D82" s="56"/>
      <c r="E82" s="4"/>
      <c r="F82" s="1"/>
    </row>
    <row r="83" spans="1:6" ht="25.5">
      <c r="A83" s="31" t="s">
        <v>31</v>
      </c>
      <c r="B83" s="37" t="s">
        <v>86</v>
      </c>
      <c r="C83" s="33" t="s">
        <v>0</v>
      </c>
      <c r="D83" s="34">
        <v>6</v>
      </c>
      <c r="E83" s="10"/>
      <c r="F83" s="97">
        <f t="shared" ref="F83" si="0">E83*D83</f>
        <v>0</v>
      </c>
    </row>
    <row r="84" spans="1:6">
      <c r="A84" s="57"/>
      <c r="B84" s="58"/>
      <c r="C84" s="55"/>
      <c r="D84" s="56"/>
      <c r="E84" s="4"/>
      <c r="F84" s="1"/>
    </row>
    <row r="85" spans="1:6" ht="38.25">
      <c r="A85" s="31" t="s">
        <v>32</v>
      </c>
      <c r="B85" s="37" t="s">
        <v>87</v>
      </c>
      <c r="C85" s="33" t="s">
        <v>0</v>
      </c>
      <c r="D85" s="34">
        <v>6</v>
      </c>
      <c r="E85" s="10"/>
      <c r="F85" s="97">
        <f t="shared" ref="F85" si="1">E85*D85</f>
        <v>0</v>
      </c>
    </row>
    <row r="86" spans="1:6">
      <c r="A86" s="57"/>
      <c r="B86" s="59"/>
      <c r="C86" s="55"/>
      <c r="D86" s="56"/>
      <c r="E86" s="4"/>
      <c r="F86" s="1"/>
    </row>
    <row r="87" spans="1:6" ht="25.5">
      <c r="A87" s="31" t="s">
        <v>33</v>
      </c>
      <c r="B87" s="37" t="s">
        <v>63</v>
      </c>
      <c r="C87" s="33" t="s">
        <v>0</v>
      </c>
      <c r="D87" s="34">
        <v>6</v>
      </c>
      <c r="E87" s="10"/>
      <c r="F87" s="97">
        <f t="shared" ref="F87" si="2">E87*D87</f>
        <v>0</v>
      </c>
    </row>
    <row r="88" spans="1:6">
      <c r="A88" s="57"/>
      <c r="B88" s="60"/>
      <c r="C88" s="55"/>
      <c r="D88" s="61"/>
      <c r="E88" s="14"/>
      <c r="F88" s="1"/>
    </row>
    <row r="89" spans="1:6" ht="25.5">
      <c r="A89" s="31" t="s">
        <v>34</v>
      </c>
      <c r="B89" s="37" t="s">
        <v>64</v>
      </c>
      <c r="C89" s="33" t="s">
        <v>65</v>
      </c>
      <c r="D89" s="34">
        <v>1</v>
      </c>
      <c r="E89" s="10"/>
      <c r="F89" s="97">
        <f t="shared" ref="F89" si="3">E89*D89</f>
        <v>0</v>
      </c>
    </row>
    <row r="90" spans="1:6">
      <c r="A90" s="62"/>
      <c r="B90" s="63"/>
      <c r="C90" s="64"/>
      <c r="D90" s="65"/>
      <c r="E90" s="2"/>
      <c r="F90" s="3"/>
    </row>
    <row r="91" spans="1:6">
      <c r="A91" s="29">
        <v>1000</v>
      </c>
      <c r="B91" s="30" t="s">
        <v>74</v>
      </c>
      <c r="C91" s="30"/>
      <c r="D91" s="30"/>
      <c r="E91" s="9"/>
      <c r="F91" s="99">
        <f>SUM(F81:F90)</f>
        <v>0</v>
      </c>
    </row>
    <row r="92" spans="1:6">
      <c r="A92" s="66"/>
      <c r="B92" s="67"/>
      <c r="C92" s="67"/>
      <c r="D92" s="67"/>
      <c r="E92" s="15"/>
      <c r="F92" s="102"/>
    </row>
    <row r="93" spans="1:6">
      <c r="A93" s="66"/>
      <c r="B93" s="67"/>
      <c r="C93" s="67"/>
      <c r="D93" s="67"/>
      <c r="E93" s="15"/>
      <c r="F93" s="102"/>
    </row>
    <row r="94" spans="1:6" ht="15.75" customHeight="1">
      <c r="A94" s="106" t="s">
        <v>93</v>
      </c>
      <c r="B94" s="107"/>
      <c r="C94" s="107"/>
      <c r="D94" s="107"/>
      <c r="E94" s="21"/>
      <c r="F94" s="94"/>
    </row>
    <row r="95" spans="1:6">
      <c r="A95" s="68"/>
      <c r="B95" s="69"/>
      <c r="C95" s="70"/>
      <c r="D95" s="71"/>
      <c r="E95" s="16"/>
      <c r="F95" s="103"/>
    </row>
    <row r="96" spans="1:6">
      <c r="A96" s="29">
        <v>1100</v>
      </c>
      <c r="B96" s="30" t="s">
        <v>76</v>
      </c>
      <c r="C96" s="30"/>
      <c r="D96" s="30"/>
      <c r="E96" s="9"/>
      <c r="F96" s="30"/>
    </row>
    <row r="97" spans="1:6">
      <c r="A97" s="72"/>
      <c r="B97" s="73"/>
      <c r="C97" s="70"/>
      <c r="D97" s="71"/>
      <c r="E97" s="16"/>
      <c r="F97" s="103"/>
    </row>
    <row r="98" spans="1:6" ht="76.5">
      <c r="A98" s="31" t="s">
        <v>29</v>
      </c>
      <c r="B98" s="37" t="s">
        <v>75</v>
      </c>
      <c r="C98" s="33" t="s">
        <v>30</v>
      </c>
      <c r="D98" s="34">
        <v>1</v>
      </c>
      <c r="E98" s="10"/>
      <c r="F98" s="97">
        <f>D98*E98</f>
        <v>0</v>
      </c>
    </row>
    <row r="99" spans="1:6">
      <c r="A99" s="72"/>
      <c r="B99" s="73"/>
      <c r="C99" s="70"/>
      <c r="D99" s="71"/>
      <c r="E99" s="16"/>
      <c r="F99" s="103"/>
    </row>
    <row r="100" spans="1:6" ht="38.25">
      <c r="A100" s="31" t="s">
        <v>31</v>
      </c>
      <c r="B100" s="37" t="s">
        <v>40</v>
      </c>
      <c r="C100" s="33" t="s">
        <v>0</v>
      </c>
      <c r="D100" s="34">
        <v>1</v>
      </c>
      <c r="E100" s="10"/>
      <c r="F100" s="97">
        <f>D100*E100</f>
        <v>0</v>
      </c>
    </row>
    <row r="101" spans="1:6">
      <c r="A101" s="72"/>
      <c r="B101" s="73"/>
      <c r="C101" s="70"/>
      <c r="D101" s="71"/>
      <c r="E101" s="16"/>
      <c r="F101" s="103"/>
    </row>
    <row r="102" spans="1:6">
      <c r="A102" s="29">
        <v>1100</v>
      </c>
      <c r="B102" s="30" t="s">
        <v>41</v>
      </c>
      <c r="C102" s="30"/>
      <c r="D102" s="30"/>
      <c r="E102" s="9"/>
      <c r="F102" s="99">
        <f>SUM(F97:F100)</f>
        <v>0</v>
      </c>
    </row>
    <row r="103" spans="1:6">
      <c r="A103" s="66"/>
      <c r="B103" s="67"/>
      <c r="C103" s="67"/>
      <c r="D103" s="67"/>
      <c r="E103" s="15"/>
      <c r="F103" s="102"/>
    </row>
    <row r="104" spans="1:6">
      <c r="A104" s="74"/>
      <c r="B104" s="75"/>
      <c r="C104" s="70"/>
      <c r="D104" s="71"/>
      <c r="E104" s="16"/>
      <c r="F104" s="103"/>
    </row>
    <row r="105" spans="1:6">
      <c r="A105" s="29">
        <v>1200</v>
      </c>
      <c r="B105" s="30" t="s">
        <v>89</v>
      </c>
      <c r="C105" s="30"/>
      <c r="D105" s="30"/>
      <c r="E105" s="9"/>
      <c r="F105" s="30"/>
    </row>
    <row r="106" spans="1:6">
      <c r="A106" s="72"/>
      <c r="B106" s="76"/>
      <c r="C106" s="70"/>
      <c r="D106" s="71"/>
      <c r="E106" s="16"/>
      <c r="F106" s="103"/>
    </row>
    <row r="107" spans="1:6" ht="25.5">
      <c r="A107" s="108" t="s">
        <v>29</v>
      </c>
      <c r="B107" s="37" t="s">
        <v>77</v>
      </c>
      <c r="C107" s="70"/>
      <c r="D107" s="71"/>
      <c r="E107" s="16"/>
      <c r="F107" s="103"/>
    </row>
    <row r="108" spans="1:6">
      <c r="A108" s="109"/>
      <c r="B108" s="37" t="s">
        <v>42</v>
      </c>
      <c r="C108" s="33" t="s">
        <v>43</v>
      </c>
      <c r="D108" s="34">
        <v>75</v>
      </c>
      <c r="E108" s="10"/>
      <c r="F108" s="97">
        <f>D108*E108</f>
        <v>0</v>
      </c>
    </row>
    <row r="109" spans="1:6">
      <c r="A109" s="109"/>
      <c r="B109" s="37" t="s">
        <v>44</v>
      </c>
      <c r="C109" s="33" t="s">
        <v>43</v>
      </c>
      <c r="D109" s="34">
        <v>75</v>
      </c>
      <c r="E109" s="10"/>
      <c r="F109" s="97">
        <f>D109*E109</f>
        <v>0</v>
      </c>
    </row>
    <row r="110" spans="1:6">
      <c r="A110" s="109"/>
      <c r="B110" s="37" t="s">
        <v>45</v>
      </c>
      <c r="C110" s="33" t="s">
        <v>43</v>
      </c>
      <c r="D110" s="34">
        <v>15</v>
      </c>
      <c r="E110" s="10"/>
      <c r="F110" s="97">
        <f>D110*E110</f>
        <v>0</v>
      </c>
    </row>
    <row r="111" spans="1:6">
      <c r="A111" s="109"/>
      <c r="B111" s="37" t="s">
        <v>46</v>
      </c>
      <c r="C111" s="33" t="s">
        <v>43</v>
      </c>
      <c r="D111" s="34">
        <v>10</v>
      </c>
      <c r="E111" s="10"/>
      <c r="F111" s="97">
        <f>D111*E111</f>
        <v>0</v>
      </c>
    </row>
    <row r="112" spans="1:6">
      <c r="A112" s="110"/>
      <c r="B112" s="37" t="s">
        <v>47</v>
      </c>
      <c r="C112" s="33" t="s">
        <v>43</v>
      </c>
      <c r="D112" s="34">
        <v>10</v>
      </c>
      <c r="E112" s="10"/>
      <c r="F112" s="97">
        <f>D112*E112</f>
        <v>0</v>
      </c>
    </row>
    <row r="113" spans="1:6">
      <c r="A113" s="72"/>
      <c r="B113" s="76"/>
      <c r="C113" s="70"/>
      <c r="D113" s="71"/>
      <c r="E113" s="16"/>
      <c r="F113" s="103"/>
    </row>
    <row r="114" spans="1:6" ht="38.25">
      <c r="A114" s="108" t="s">
        <v>31</v>
      </c>
      <c r="B114" s="37" t="s">
        <v>48</v>
      </c>
      <c r="C114" s="70"/>
      <c r="D114" s="71"/>
      <c r="E114" s="16"/>
      <c r="F114" s="103"/>
    </row>
    <row r="115" spans="1:6">
      <c r="A115" s="109"/>
      <c r="B115" s="37" t="s">
        <v>49</v>
      </c>
      <c r="C115" s="33" t="s">
        <v>43</v>
      </c>
      <c r="D115" s="34">
        <v>100</v>
      </c>
      <c r="E115" s="10"/>
      <c r="F115" s="97">
        <f>D115*E115</f>
        <v>0</v>
      </c>
    </row>
    <row r="116" spans="1:6">
      <c r="A116" s="110"/>
      <c r="B116" s="37" t="s">
        <v>50</v>
      </c>
      <c r="C116" s="33" t="s">
        <v>43</v>
      </c>
      <c r="D116" s="34">
        <v>100</v>
      </c>
      <c r="E116" s="10"/>
      <c r="F116" s="97">
        <f>D116*E116</f>
        <v>0</v>
      </c>
    </row>
    <row r="117" spans="1:6">
      <c r="A117" s="72"/>
      <c r="B117" s="76"/>
      <c r="C117" s="70"/>
      <c r="D117" s="71"/>
      <c r="E117" s="16"/>
      <c r="F117" s="103"/>
    </row>
    <row r="118" spans="1:6" ht="38.25">
      <c r="A118" s="108" t="s">
        <v>32</v>
      </c>
      <c r="B118" s="37" t="s">
        <v>51</v>
      </c>
      <c r="C118" s="70"/>
      <c r="D118" s="71"/>
      <c r="E118" s="16"/>
      <c r="F118" s="103"/>
    </row>
    <row r="119" spans="1:6">
      <c r="A119" s="109"/>
      <c r="B119" s="37" t="s">
        <v>52</v>
      </c>
      <c r="C119" s="33" t="s">
        <v>0</v>
      </c>
      <c r="D119" s="34">
        <v>6</v>
      </c>
      <c r="E119" s="10"/>
      <c r="F119" s="97">
        <f>E119*D119</f>
        <v>0</v>
      </c>
    </row>
    <row r="120" spans="1:6">
      <c r="A120" s="109"/>
      <c r="B120" s="37" t="s">
        <v>53</v>
      </c>
      <c r="C120" s="33" t="s">
        <v>0</v>
      </c>
      <c r="D120" s="34">
        <v>5</v>
      </c>
      <c r="E120" s="10"/>
      <c r="F120" s="97">
        <f>E120*D120</f>
        <v>0</v>
      </c>
    </row>
    <row r="121" spans="1:6">
      <c r="A121" s="109"/>
      <c r="B121" s="37" t="s">
        <v>54</v>
      </c>
      <c r="C121" s="33" t="s">
        <v>0</v>
      </c>
      <c r="D121" s="34">
        <v>1</v>
      </c>
      <c r="E121" s="10"/>
      <c r="F121" s="97">
        <f>E121*D121</f>
        <v>0</v>
      </c>
    </row>
    <row r="122" spans="1:6">
      <c r="A122" s="110"/>
      <c r="B122" s="37" t="s">
        <v>55</v>
      </c>
      <c r="C122" s="33" t="s">
        <v>0</v>
      </c>
      <c r="D122" s="34">
        <v>21</v>
      </c>
      <c r="E122" s="10"/>
      <c r="F122" s="97">
        <f>E122*D122</f>
        <v>0</v>
      </c>
    </row>
    <row r="123" spans="1:6">
      <c r="A123" s="72"/>
      <c r="B123" s="76"/>
      <c r="C123" s="70"/>
      <c r="D123" s="71"/>
      <c r="E123" s="16"/>
      <c r="F123" s="103"/>
    </row>
    <row r="124" spans="1:6" ht="25.5">
      <c r="A124" s="31" t="s">
        <v>33</v>
      </c>
      <c r="B124" s="37" t="s">
        <v>56</v>
      </c>
      <c r="C124" s="33" t="s">
        <v>0</v>
      </c>
      <c r="D124" s="34">
        <v>1</v>
      </c>
      <c r="E124" s="10"/>
      <c r="F124" s="97">
        <f>E124*D124</f>
        <v>0</v>
      </c>
    </row>
    <row r="125" spans="1:6">
      <c r="A125" s="72"/>
      <c r="B125" s="76"/>
      <c r="C125" s="70"/>
      <c r="D125" s="71"/>
      <c r="E125" s="16"/>
      <c r="F125" s="103"/>
    </row>
    <row r="126" spans="1:6" ht="25.5">
      <c r="A126" s="31" t="s">
        <v>34</v>
      </c>
      <c r="B126" s="37" t="s">
        <v>78</v>
      </c>
      <c r="C126" s="33" t="s">
        <v>0</v>
      </c>
      <c r="D126" s="34">
        <v>8</v>
      </c>
      <c r="E126" s="10"/>
      <c r="F126" s="97">
        <f>E126*D126</f>
        <v>0</v>
      </c>
    </row>
    <row r="127" spans="1:6">
      <c r="A127" s="72"/>
      <c r="B127" s="76"/>
      <c r="C127" s="70"/>
      <c r="D127" s="71"/>
      <c r="E127" s="16"/>
      <c r="F127" s="103"/>
    </row>
    <row r="128" spans="1:6" ht="38.25">
      <c r="A128" s="31" t="s">
        <v>35</v>
      </c>
      <c r="B128" s="37" t="s">
        <v>79</v>
      </c>
      <c r="C128" s="33" t="s">
        <v>0</v>
      </c>
      <c r="D128" s="34">
        <v>1</v>
      </c>
      <c r="E128" s="10"/>
      <c r="F128" s="97">
        <f>E128*D128</f>
        <v>0</v>
      </c>
    </row>
    <row r="129" spans="1:6">
      <c r="A129" s="72"/>
      <c r="B129" s="76"/>
      <c r="C129" s="70"/>
      <c r="D129" s="71"/>
      <c r="E129" s="16"/>
      <c r="F129" s="103"/>
    </row>
    <row r="130" spans="1:6">
      <c r="A130" s="29">
        <v>1200</v>
      </c>
      <c r="B130" s="30" t="s">
        <v>80</v>
      </c>
      <c r="C130" s="30"/>
      <c r="D130" s="30"/>
      <c r="E130" s="9"/>
      <c r="F130" s="99">
        <f>SUM(F108:F128)</f>
        <v>0</v>
      </c>
    </row>
    <row r="131" spans="1:6">
      <c r="A131" s="72"/>
      <c r="B131" s="77"/>
      <c r="C131" s="70"/>
      <c r="D131" s="71"/>
      <c r="E131" s="16"/>
      <c r="F131" s="103"/>
    </row>
    <row r="132" spans="1:6">
      <c r="A132" s="72"/>
      <c r="B132" s="77"/>
      <c r="C132" s="70"/>
      <c r="D132" s="71"/>
      <c r="E132" s="16"/>
      <c r="F132" s="103"/>
    </row>
    <row r="133" spans="1:6">
      <c r="A133" s="29">
        <v>1300</v>
      </c>
      <c r="B133" s="30" t="s">
        <v>36</v>
      </c>
      <c r="C133" s="30"/>
      <c r="D133" s="30"/>
      <c r="E133" s="9"/>
      <c r="F133" s="30"/>
    </row>
    <row r="134" spans="1:6">
      <c r="A134" s="72"/>
      <c r="B134" s="76"/>
      <c r="C134" s="70"/>
      <c r="D134" s="71"/>
      <c r="E134" s="16"/>
      <c r="F134" s="103"/>
    </row>
    <row r="135" spans="1:6" ht="51">
      <c r="A135" s="108" t="s">
        <v>29</v>
      </c>
      <c r="B135" s="37" t="s">
        <v>81</v>
      </c>
      <c r="C135" s="70"/>
      <c r="D135" s="71"/>
      <c r="E135" s="16"/>
      <c r="F135" s="103"/>
    </row>
    <row r="136" spans="1:6">
      <c r="A136" s="109"/>
      <c r="B136" s="37" t="s">
        <v>57</v>
      </c>
      <c r="C136" s="33" t="s">
        <v>0</v>
      </c>
      <c r="D136" s="34">
        <v>1</v>
      </c>
      <c r="E136" s="10"/>
      <c r="F136" s="97">
        <f>E136*D136</f>
        <v>0</v>
      </c>
    </row>
    <row r="137" spans="1:6">
      <c r="A137" s="109"/>
      <c r="B137" s="37" t="s">
        <v>58</v>
      </c>
      <c r="C137" s="33" t="s">
        <v>0</v>
      </c>
      <c r="D137" s="34">
        <v>9</v>
      </c>
      <c r="E137" s="10"/>
      <c r="F137" s="97">
        <f>E137*D137</f>
        <v>0</v>
      </c>
    </row>
    <row r="138" spans="1:6" ht="25.5">
      <c r="A138" s="109"/>
      <c r="B138" s="37" t="s">
        <v>59</v>
      </c>
      <c r="C138" s="33" t="s">
        <v>0</v>
      </c>
      <c r="D138" s="34">
        <v>11</v>
      </c>
      <c r="E138" s="10"/>
      <c r="F138" s="97">
        <f>E138*D138</f>
        <v>0</v>
      </c>
    </row>
    <row r="139" spans="1:6">
      <c r="A139" s="109"/>
      <c r="B139" s="37" t="s">
        <v>60</v>
      </c>
      <c r="C139" s="33" t="s">
        <v>0</v>
      </c>
      <c r="D139" s="34">
        <v>7</v>
      </c>
      <c r="E139" s="10"/>
      <c r="F139" s="97">
        <f>E139*D139</f>
        <v>0</v>
      </c>
    </row>
    <row r="140" spans="1:6">
      <c r="A140" s="109"/>
      <c r="B140" s="37" t="s">
        <v>61</v>
      </c>
      <c r="C140" s="33" t="s">
        <v>0</v>
      </c>
      <c r="D140" s="34">
        <v>2</v>
      </c>
      <c r="E140" s="10"/>
      <c r="F140" s="97">
        <f t="shared" ref="F140:F141" si="4">E140*D140</f>
        <v>0</v>
      </c>
    </row>
    <row r="141" spans="1:6">
      <c r="A141" s="110"/>
      <c r="B141" s="37" t="s">
        <v>62</v>
      </c>
      <c r="C141" s="33" t="s">
        <v>0</v>
      </c>
      <c r="D141" s="34">
        <v>11</v>
      </c>
      <c r="E141" s="10"/>
      <c r="F141" s="97">
        <f t="shared" si="4"/>
        <v>0</v>
      </c>
    </row>
    <row r="142" spans="1:6">
      <c r="A142" s="72"/>
      <c r="B142" s="76"/>
      <c r="C142" s="70"/>
      <c r="D142" s="71"/>
      <c r="E142" s="16"/>
      <c r="F142" s="103"/>
    </row>
    <row r="143" spans="1:6">
      <c r="A143" s="29">
        <v>1300</v>
      </c>
      <c r="B143" s="30" t="s">
        <v>82</v>
      </c>
      <c r="C143" s="30"/>
      <c r="D143" s="30"/>
      <c r="E143" s="9"/>
      <c r="F143" s="99">
        <f>SUM(F136:F141)</f>
        <v>0</v>
      </c>
    </row>
    <row r="144" spans="1:6">
      <c r="A144" s="72"/>
      <c r="B144" s="76"/>
      <c r="C144" s="70"/>
      <c r="D144" s="71"/>
      <c r="E144" s="16"/>
      <c r="F144" s="103"/>
    </row>
    <row r="145" spans="1:6">
      <c r="A145" s="68"/>
      <c r="B145" s="69"/>
      <c r="C145" s="78"/>
      <c r="D145" s="79"/>
      <c r="E145" s="17"/>
      <c r="F145" s="104"/>
    </row>
    <row r="146" spans="1:6">
      <c r="A146" s="29">
        <v>1400</v>
      </c>
      <c r="B146" s="30" t="s">
        <v>37</v>
      </c>
      <c r="C146" s="30"/>
      <c r="D146" s="30"/>
      <c r="E146" s="9"/>
      <c r="F146" s="30"/>
    </row>
    <row r="147" spans="1:6">
      <c r="A147" s="72"/>
      <c r="B147" s="76"/>
      <c r="C147" s="70"/>
      <c r="D147" s="79"/>
      <c r="E147" s="17"/>
      <c r="F147" s="104"/>
    </row>
    <row r="148" spans="1:6" ht="51">
      <c r="A148" s="31" t="s">
        <v>29</v>
      </c>
      <c r="B148" s="37" t="s">
        <v>38</v>
      </c>
      <c r="C148" s="33" t="s">
        <v>0</v>
      </c>
      <c r="D148" s="34">
        <v>1</v>
      </c>
      <c r="E148" s="10"/>
      <c r="F148" s="97">
        <f>E148*D148</f>
        <v>0</v>
      </c>
    </row>
    <row r="149" spans="1:6">
      <c r="A149" s="72"/>
      <c r="B149" s="76"/>
      <c r="C149" s="80"/>
      <c r="D149" s="79"/>
      <c r="E149" s="17"/>
      <c r="F149" s="104"/>
    </row>
    <row r="150" spans="1:6" ht="38.25">
      <c r="A150" s="31" t="s">
        <v>31</v>
      </c>
      <c r="B150" s="37" t="s">
        <v>39</v>
      </c>
      <c r="C150" s="33" t="s">
        <v>0</v>
      </c>
      <c r="D150" s="34">
        <v>1</v>
      </c>
      <c r="E150" s="10"/>
      <c r="F150" s="97">
        <f>E150*D150</f>
        <v>0</v>
      </c>
    </row>
    <row r="151" spans="1:6">
      <c r="A151" s="72"/>
      <c r="B151" s="76"/>
      <c r="C151" s="81"/>
      <c r="D151" s="80"/>
      <c r="E151" s="16"/>
      <c r="F151" s="104"/>
    </row>
    <row r="152" spans="1:6">
      <c r="A152" s="29">
        <v>1400</v>
      </c>
      <c r="B152" s="30" t="s">
        <v>83</v>
      </c>
      <c r="C152" s="30"/>
      <c r="D152" s="30"/>
      <c r="E152" s="9"/>
      <c r="F152" s="99">
        <f>SUM(F148:F150)</f>
        <v>0</v>
      </c>
    </row>
    <row r="153" spans="1:6">
      <c r="A153" s="82"/>
      <c r="B153" s="83"/>
      <c r="C153" s="78"/>
      <c r="D153" s="79"/>
      <c r="E153" s="16"/>
      <c r="F153" s="104"/>
    </row>
    <row r="154" spans="1:6">
      <c r="A154" s="66"/>
      <c r="B154" s="67"/>
      <c r="C154" s="67"/>
      <c r="D154" s="67"/>
      <c r="E154" s="15"/>
      <c r="F154" s="102"/>
    </row>
    <row r="155" spans="1:6">
      <c r="A155" s="66"/>
      <c r="B155" s="67"/>
      <c r="C155" s="67"/>
      <c r="D155" s="67"/>
      <c r="E155" s="15"/>
      <c r="F155" s="102"/>
    </row>
    <row r="156" spans="1:6">
      <c r="A156" s="66"/>
      <c r="B156" s="67"/>
      <c r="C156" s="67"/>
      <c r="D156" s="67"/>
      <c r="E156" s="15"/>
      <c r="F156" s="102"/>
    </row>
    <row r="157" spans="1:6">
      <c r="A157" s="66"/>
      <c r="B157" s="67"/>
      <c r="C157" s="67"/>
      <c r="D157" s="67"/>
      <c r="E157" s="15"/>
      <c r="F157" s="102"/>
    </row>
    <row r="158" spans="1:6">
      <c r="A158" s="66"/>
      <c r="B158" s="67"/>
      <c r="C158" s="67"/>
      <c r="D158" s="67"/>
      <c r="E158" s="15"/>
      <c r="F158" s="102"/>
    </row>
    <row r="159" spans="1:6">
      <c r="A159" s="27"/>
      <c r="B159" s="43"/>
      <c r="C159" s="27"/>
      <c r="D159" s="28"/>
      <c r="F159" s="93"/>
    </row>
    <row r="160" spans="1:6">
      <c r="A160" s="29"/>
      <c r="B160" s="30" t="s">
        <v>12</v>
      </c>
      <c r="C160" s="30"/>
      <c r="D160" s="30"/>
      <c r="E160" s="9"/>
      <c r="F160" s="30"/>
    </row>
    <row r="161" spans="1:6">
      <c r="A161" s="84"/>
      <c r="B161" s="85"/>
      <c r="C161" s="84"/>
      <c r="D161" s="86"/>
      <c r="E161" s="8"/>
    </row>
    <row r="162" spans="1:6">
      <c r="A162" s="29">
        <f>A10</f>
        <v>100</v>
      </c>
      <c r="B162" s="30" t="str">
        <f>B10</f>
        <v>BETONSKI I ARMIRANOBETONSKI RADOVI UKUPNO</v>
      </c>
      <c r="C162" s="30"/>
      <c r="D162" s="30"/>
      <c r="E162" s="9"/>
      <c r="F162" s="99">
        <f>F10</f>
        <v>0</v>
      </c>
    </row>
    <row r="163" spans="1:6">
      <c r="A163" s="29">
        <f>A19</f>
        <v>200</v>
      </c>
      <c r="B163" s="30" t="str">
        <f>B19</f>
        <v>ZIDARSKI RADOVI UKUPNO</v>
      </c>
      <c r="C163" s="30"/>
      <c r="D163" s="30"/>
      <c r="E163" s="9"/>
      <c r="F163" s="99">
        <f>F19</f>
        <v>0</v>
      </c>
    </row>
    <row r="164" spans="1:6">
      <c r="A164" s="29">
        <f>A26</f>
        <v>300</v>
      </c>
      <c r="B164" s="30" t="str">
        <f>B26</f>
        <v>BRAVARSKI RADOVI UKUPNO</v>
      </c>
      <c r="C164" s="30"/>
      <c r="D164" s="30"/>
      <c r="E164" s="9"/>
      <c r="F164" s="99">
        <f>F26</f>
        <v>0</v>
      </c>
    </row>
    <row r="165" spans="1:6">
      <c r="A165" s="29">
        <f>A33</f>
        <v>400</v>
      </c>
      <c r="B165" s="30" t="str">
        <f>B33</f>
        <v>IZOLATERSKI RADOVI UKUPNO</v>
      </c>
      <c r="C165" s="30"/>
      <c r="D165" s="30"/>
      <c r="E165" s="9"/>
      <c r="F165" s="99">
        <f>F33</f>
        <v>0</v>
      </c>
    </row>
    <row r="166" spans="1:6">
      <c r="A166" s="29">
        <f>A42</f>
        <v>500</v>
      </c>
      <c r="B166" s="30" t="str">
        <f>B42</f>
        <v>GIPSKARTONSKI RADOVI UKUPNO</v>
      </c>
      <c r="C166" s="30"/>
      <c r="D166" s="30"/>
      <c r="E166" s="9"/>
      <c r="F166" s="99">
        <f>F42</f>
        <v>0</v>
      </c>
    </row>
    <row r="167" spans="1:6">
      <c r="A167" s="29">
        <f>A53</f>
        <v>600</v>
      </c>
      <c r="B167" s="30" t="str">
        <f>B53</f>
        <v>STOLARSKI RADOVI UKUPNO</v>
      </c>
      <c r="C167" s="30"/>
      <c r="D167" s="30"/>
      <c r="E167" s="9"/>
      <c r="F167" s="99">
        <f>F53</f>
        <v>0</v>
      </c>
    </row>
    <row r="168" spans="1:6">
      <c r="A168" s="29">
        <f>A60</f>
        <v>700</v>
      </c>
      <c r="B168" s="30" t="str">
        <f>B60</f>
        <v>LIMARSKI RADOVI UKUPNO</v>
      </c>
      <c r="C168" s="30"/>
      <c r="D168" s="30"/>
      <c r="E168" s="9"/>
      <c r="F168" s="99">
        <f>F60</f>
        <v>0</v>
      </c>
    </row>
    <row r="169" spans="1:6">
      <c r="A169" s="29">
        <f>A63</f>
        <v>800</v>
      </c>
      <c r="B169" s="30" t="str">
        <f>B63</f>
        <v>KERAMIČARSKI RADOVI</v>
      </c>
      <c r="C169" s="30"/>
      <c r="D169" s="30"/>
      <c r="E169" s="9"/>
      <c r="F169" s="99">
        <f>F67</f>
        <v>0</v>
      </c>
    </row>
    <row r="170" spans="1:6">
      <c r="A170" s="29">
        <f>A70</f>
        <v>900</v>
      </c>
      <c r="B170" s="30" t="str">
        <f>B70</f>
        <v>SOBOSLIKARSKI  RADOVI</v>
      </c>
      <c r="C170" s="30"/>
      <c r="D170" s="30"/>
      <c r="E170" s="9"/>
      <c r="F170" s="99">
        <f>F74</f>
        <v>0</v>
      </c>
    </row>
    <row r="171" spans="1:6" s="19" customFormat="1">
      <c r="A171" s="87"/>
      <c r="B171" s="88" t="s">
        <v>84</v>
      </c>
      <c r="C171" s="89">
        <f>SUM(F162:F170)</f>
        <v>0</v>
      </c>
      <c r="D171" s="88"/>
      <c r="E171" s="18"/>
      <c r="F171" s="88"/>
    </row>
    <row r="172" spans="1:6">
      <c r="A172" s="29">
        <f>A91</f>
        <v>1000</v>
      </c>
      <c r="B172" s="30" t="str">
        <f>B79</f>
        <v>GRIJANJE/KLIMATIZACIJA</v>
      </c>
      <c r="C172" s="30"/>
      <c r="D172" s="30"/>
      <c r="E172" s="9"/>
      <c r="F172" s="99">
        <f>F91</f>
        <v>0</v>
      </c>
    </row>
    <row r="173" spans="1:6" s="19" customFormat="1">
      <c r="A173" s="87"/>
      <c r="B173" s="88" t="s">
        <v>88</v>
      </c>
      <c r="C173" s="89">
        <f>F172</f>
        <v>0</v>
      </c>
      <c r="D173" s="88"/>
      <c r="E173" s="18"/>
      <c r="F173" s="88"/>
    </row>
    <row r="174" spans="1:6">
      <c r="A174" s="29">
        <f>A96</f>
        <v>1100</v>
      </c>
      <c r="B174" s="30" t="str">
        <f>B96</f>
        <v xml:space="preserve">   RAZDJELNICI I SPOJNI VODOVI</v>
      </c>
      <c r="C174" s="30"/>
      <c r="D174" s="30"/>
      <c r="E174" s="9"/>
      <c r="F174" s="99">
        <f>F102</f>
        <v>0</v>
      </c>
    </row>
    <row r="175" spans="1:6">
      <c r="A175" s="29">
        <f>A105</f>
        <v>1200</v>
      </c>
      <c r="B175" s="30" t="str">
        <f>B105</f>
        <v>INSTALACIJE RASVJETE, UTIČNICA</v>
      </c>
      <c r="C175" s="30"/>
      <c r="D175" s="30"/>
      <c r="E175" s="9"/>
      <c r="F175" s="99">
        <f>F130</f>
        <v>0</v>
      </c>
    </row>
    <row r="176" spans="1:6">
      <c r="A176" s="29">
        <f>A133</f>
        <v>1300</v>
      </c>
      <c r="B176" s="30" t="str">
        <f>B133</f>
        <v xml:space="preserve"> RASVJETNA TIJELA</v>
      </c>
      <c r="C176" s="30"/>
      <c r="D176" s="30"/>
      <c r="E176" s="9"/>
      <c r="F176" s="99">
        <f>F143</f>
        <v>0</v>
      </c>
    </row>
    <row r="177" spans="1:6">
      <c r="A177" s="29">
        <f>A146</f>
        <v>1400</v>
      </c>
      <c r="B177" s="30" t="str">
        <f>B146</f>
        <v>ISPITIVANJA I KONTROLE</v>
      </c>
      <c r="C177" s="30"/>
      <c r="D177" s="30"/>
      <c r="E177" s="9"/>
      <c r="F177" s="99">
        <f>F152</f>
        <v>0</v>
      </c>
    </row>
    <row r="178" spans="1:6" s="19" customFormat="1">
      <c r="A178" s="87"/>
      <c r="B178" s="88" t="s">
        <v>90</v>
      </c>
      <c r="C178" s="89">
        <f>SUM(F174:F177)</f>
        <v>0</v>
      </c>
      <c r="D178" s="88"/>
      <c r="E178" s="18"/>
      <c r="F178" s="88"/>
    </row>
    <row r="179" spans="1:6">
      <c r="B179" s="43"/>
      <c r="D179" s="91"/>
      <c r="E179" s="20"/>
      <c r="F179" s="105"/>
    </row>
    <row r="180" spans="1:6" s="19" customFormat="1">
      <c r="A180" s="87"/>
      <c r="B180" s="88" t="s">
        <v>91</v>
      </c>
      <c r="C180" s="89">
        <f>SUM(C170:C178)</f>
        <v>0</v>
      </c>
      <c r="D180" s="88"/>
      <c r="E180" s="18"/>
      <c r="F180" s="88"/>
    </row>
  </sheetData>
  <sheetProtection algorithmName="SHA-512" hashValue="tGCJelOiljYwipnm11eWYo03We9MfCRxSCyqvgPPqZcHdaAvLzNwcq4aX7Ux0mL/8/EUAnp1diLpyAz/bIZ2VQ==" saltValue="aZrF8SS9yuVj8YfIXwrUKg==" spinCount="100000" sheet="1" objects="1" scenarios="1"/>
  <mergeCells count="7">
    <mergeCell ref="A1:D1"/>
    <mergeCell ref="A135:A141"/>
    <mergeCell ref="A77:D77"/>
    <mergeCell ref="A94:D94"/>
    <mergeCell ref="A114:A116"/>
    <mergeCell ref="A118:A122"/>
    <mergeCell ref="A107:A112"/>
  </mergeCells>
  <pageMargins left="0.98425196850393704" right="0.27559055118110237" top="0.74803149606299213" bottom="0.74803149606299213" header="0.31496062992125984" footer="0.31496062992125984"/>
  <pageSetup paperSize="9" fitToHeight="0" orientation="portrait" verticalDpi="4294967292" r:id="rId1"/>
  <headerFooter differentFirst="1">
    <oddFooter>&amp;R&amp;"Arial Narrow,Regular"&amp;10&amp;P/&amp;N</oddFooter>
    <evenFooter xml:space="preserve">&amp;R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troškovnik</vt:lpstr>
      <vt:lpstr>troškovnik!Ispis_naslova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Ivana Bertić</cp:lastModifiedBy>
  <cp:lastPrinted>2023-04-03T07:41:34Z</cp:lastPrinted>
  <dcterms:created xsi:type="dcterms:W3CDTF">2010-11-15T11:06:00Z</dcterms:created>
  <dcterms:modified xsi:type="dcterms:W3CDTF">2023-04-03T09:51:45Z</dcterms:modified>
</cp:coreProperties>
</file>