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mpod-my.sharepoint.com/personal/ivana_komunalno_hr/Documents/Desktop/JEDNOSTAVNA NABAVA/2023_JEDNOSTAVNA NABAVA/OSIGURANJE OD ODGOVORNOSTI/"/>
    </mc:Choice>
  </mc:AlternateContent>
  <xr:revisionPtr revIDLastSave="46" documentId="8_{4D8B4298-A9B6-4FFF-A432-E55D0C067BA2}" xr6:coauthVersionLast="47" xr6:coauthVersionMax="47" xr10:uidLastSave="{D1D53F6F-F133-4A01-8FD7-ACAC8567B431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H23" i="1" s="1"/>
  <c r="G35" i="1"/>
  <c r="G34" i="1"/>
  <c r="G33" i="1"/>
  <c r="G32" i="1"/>
  <c r="G31" i="1"/>
  <c r="G30" i="1"/>
  <c r="G29" i="1"/>
  <c r="G28" i="1"/>
  <c r="G27" i="1"/>
  <c r="G26" i="1"/>
  <c r="G25" i="1"/>
  <c r="G2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F4" i="1"/>
  <c r="G4" i="1" s="1"/>
  <c r="H4" i="1" l="1"/>
  <c r="H36" i="1" s="1"/>
</calcChain>
</file>

<file path=xl/sharedStrings.xml><?xml version="1.0" encoding="utf-8"?>
<sst xmlns="http://schemas.openxmlformats.org/spreadsheetml/2006/main" count="169" uniqueCount="100">
  <si>
    <t>Analitika Prilog 1 - osiguranje od požara</t>
  </si>
  <si>
    <t>Inventarni broj</t>
  </si>
  <si>
    <t>RJ</t>
  </si>
  <si>
    <t>Naziv sredstva</t>
  </si>
  <si>
    <t>GRAĐEVINSKI OBJEKT          / OPREMA</t>
  </si>
  <si>
    <t>Datum nabave</t>
  </si>
  <si>
    <t>Nabavna vrijednost</t>
  </si>
  <si>
    <t>Ukupno:</t>
  </si>
  <si>
    <t>0078</t>
  </si>
  <si>
    <t>2</t>
  </si>
  <si>
    <t>ZGRADA MRTVAČNICE NA GROBLJU</t>
  </si>
  <si>
    <t>GRAĐEVINSKI OBJEKT</t>
  </si>
  <si>
    <t>12/31/2000</t>
  </si>
  <si>
    <t>0086</t>
  </si>
  <si>
    <t>ZGRADA - UPRAVNA NA GROBLJU DOGRADNJA SKLADIŠTA</t>
  </si>
  <si>
    <t>0454</t>
  </si>
  <si>
    <t>MRTVAČNICA NA GRADSKOM GROBLJU ( RENOVIRANJE POSTOJEĆE ZGRADE )</t>
  </si>
  <si>
    <t>12/15/2004</t>
  </si>
  <si>
    <t>0583</t>
  </si>
  <si>
    <t xml:space="preserve">ZGRADA NA GROBLJU-ADAPTACIJA  </t>
  </si>
  <si>
    <t>12/31/2006</t>
  </si>
  <si>
    <t>0958</t>
  </si>
  <si>
    <t xml:space="preserve">NOVOSAGRAĐENI OBJEKT NA GROBLJU </t>
  </si>
  <si>
    <t>10/1/2013</t>
  </si>
  <si>
    <t>0959</t>
  </si>
  <si>
    <t>CVJEĆARNICA</t>
  </si>
  <si>
    <t>0972</t>
  </si>
  <si>
    <t>Zgrada mrtvačnice-novouređ. prostor za boravak obitelji pokojnika</t>
  </si>
  <si>
    <t>12/31/2013</t>
  </si>
  <si>
    <t>0445</t>
  </si>
  <si>
    <t>3</t>
  </si>
  <si>
    <t>RECIKLAŽNO DVORIŠTE U CUBINCU- GRAĐEVINSKI OBJEKAT</t>
  </si>
  <si>
    <t>7/1/2004</t>
  </si>
  <si>
    <t>0485</t>
  </si>
  <si>
    <t xml:space="preserve">SANITARNI ČVOR NA RECIKL.DVOR. U CUBINCU  </t>
  </si>
  <si>
    <t>5/1/2005</t>
  </si>
  <si>
    <t>0776</t>
  </si>
  <si>
    <t>HALA ZA SORTIRANJE OTPADA RECIKLAŽNO DVORIŠTE-CUBINEC</t>
  </si>
  <si>
    <t>3/30/2011</t>
  </si>
  <si>
    <t>0778</t>
  </si>
  <si>
    <t>Skladište rasutog i prešanog otpada Reciklažno dvorište-Cubinec</t>
  </si>
  <si>
    <t>0824</t>
  </si>
  <si>
    <t>Stara hala, Reciklažno dvorište Cubinec 1</t>
  </si>
  <si>
    <t>1/31/2012</t>
  </si>
  <si>
    <t>0825</t>
  </si>
  <si>
    <t>Sortirnica Reciklažno dvorište, Cubinec1</t>
  </si>
  <si>
    <t>0894</t>
  </si>
  <si>
    <t>KOTLOVNICA NA BIOMASU SA SKLADIŠTEM BIOMASE</t>
  </si>
  <si>
    <t>12/31/2012</t>
  </si>
  <si>
    <t>1093</t>
  </si>
  <si>
    <t>Izdvojeni pogon Zgrada I 50% kč.br. 288/3, k.o. Cubinec</t>
  </si>
  <si>
    <t>7/31/2017</t>
  </si>
  <si>
    <t>0526</t>
  </si>
  <si>
    <t>6</t>
  </si>
  <si>
    <t xml:space="preserve">POSLOVNA ZGRADA U GRDENIĆEVOJ 7 UREDI I DVORANA  </t>
  </si>
  <si>
    <t>7/1/2005</t>
  </si>
  <si>
    <t>0527</t>
  </si>
  <si>
    <t>POSLOVNA ZGRADA U GRDENIĆEVOJ 7 OBJEKTI TRŽNICE</t>
  </si>
  <si>
    <t>0642</t>
  </si>
  <si>
    <t>TRŽNICA OTVORENI I MLIJEČNI DIO ZAJEDNO SA SANITARNIM ČVOROM</t>
  </si>
  <si>
    <t>9/27/2007</t>
  </si>
  <si>
    <t>1116</t>
  </si>
  <si>
    <t>0985</t>
  </si>
  <si>
    <t>Horizontalna preša - balirka tip TEHNIX HPB - 40, poluautomatska</t>
  </si>
  <si>
    <t>OPREMA</t>
  </si>
  <si>
    <t>7/4/2014</t>
  </si>
  <si>
    <t>0794</t>
  </si>
  <si>
    <t>HORIZONTALNA PREŠA-BALIRKA,tip TEHNIX</t>
  </si>
  <si>
    <t>10/25/2011</t>
  </si>
  <si>
    <t>0895</t>
  </si>
  <si>
    <t>KOTAO NA DRVENU SJEČKU (BIOMASU) SA PRIPADAJUĆOM OPREMOM</t>
  </si>
  <si>
    <t>1130</t>
  </si>
  <si>
    <t xml:space="preserve">Linija za prešanje sekundarnih sirovina  </t>
  </si>
  <si>
    <t>12/11/2017</t>
  </si>
  <si>
    <t>Ukupno nabavna vrijednost:</t>
  </si>
  <si>
    <t>1035</t>
  </si>
  <si>
    <t>Elektronička mosna cestovna vaga  TIP MJ100CB</t>
  </si>
  <si>
    <t>8/31/2015</t>
  </si>
  <si>
    <t>1141</t>
  </si>
  <si>
    <t>Potopna pumpa za fontanu</t>
  </si>
  <si>
    <t>9/11/2018</t>
  </si>
  <si>
    <t>1277</t>
  </si>
  <si>
    <t xml:space="preserve">Polupodzemni spremik Luowia DEEP 5m3  </t>
  </si>
  <si>
    <t>12/16/2021</t>
  </si>
  <si>
    <t>1278</t>
  </si>
  <si>
    <t>Polupodzemni spremik Luowia DEEP 5m3 podjeljeni</t>
  </si>
  <si>
    <t>1279</t>
  </si>
  <si>
    <t>Polupodzemni spremik Luowia DEEP 3m3 sa plastičnim uloškom za biootpad</t>
  </si>
  <si>
    <t>1261</t>
  </si>
  <si>
    <t xml:space="preserve">Magnetni separator tip PEM1200  </t>
  </si>
  <si>
    <t>8/10/2021</t>
  </si>
  <si>
    <t>1280</t>
  </si>
  <si>
    <t>Stroj za brojanje boca RVMX Proline Slim br. šasije: 20214801695</t>
  </si>
  <si>
    <t>12/21/2021</t>
  </si>
  <si>
    <t>1273</t>
  </si>
  <si>
    <t>Fotonaponska elektrana, upravna zgrada Cubinec</t>
  </si>
  <si>
    <t>10/26/2021</t>
  </si>
  <si>
    <t>1315</t>
  </si>
  <si>
    <t>Mini bager JCB 19C-1_šasija: JCBH19C1AN2829795</t>
  </si>
  <si>
    <t>2/2/2022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</si>
</sst>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.00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0" fillId="3" borderId="14" xfId="0" applyNumberFormat="1" applyFill="1" applyBorder="1"/>
    <xf numFmtId="49" fontId="3" fillId="3" borderId="10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topLeftCell="A8" workbookViewId="0">
      <selection activeCell="H23" sqref="H23:H35"/>
    </sheetView>
  </sheetViews>
  <sheetFormatPr defaultRowHeight="15" x14ac:dyDescent="0.25"/>
  <cols>
    <col min="1" max="1" width="5.85546875" customWidth="1"/>
    <col min="2" max="2" width="7.140625" customWidth="1"/>
    <col min="3" max="3" width="50" customWidth="1"/>
    <col min="4" max="4" width="15.140625" bestFit="1" customWidth="1"/>
    <col min="5" max="5" width="10.42578125" bestFit="1" customWidth="1"/>
    <col min="6" max="6" width="10" hidden="1" customWidth="1"/>
    <col min="7" max="7" width="10" bestFit="1" customWidth="1"/>
    <col min="8" max="8" width="11.7109375" bestFit="1" customWidth="1"/>
  </cols>
  <sheetData>
    <row r="1" spans="1:8" ht="21" x14ac:dyDescent="0.25">
      <c r="A1" s="22" t="s">
        <v>0</v>
      </c>
      <c r="B1" s="23"/>
      <c r="C1" s="23"/>
      <c r="D1" s="23"/>
      <c r="E1" s="23"/>
      <c r="F1" s="23"/>
      <c r="G1" s="23"/>
      <c r="H1" s="24"/>
    </row>
    <row r="2" spans="1:8" x14ac:dyDescent="0.25">
      <c r="A2" s="25"/>
      <c r="B2" s="26"/>
      <c r="C2" s="26"/>
      <c r="D2" s="26"/>
      <c r="E2" s="26"/>
      <c r="F2" s="26"/>
      <c r="G2" s="26"/>
      <c r="H2" s="27"/>
    </row>
    <row r="3" spans="1:8" ht="33.75" x14ac:dyDescent="0.25">
      <c r="A3" s="15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4" t="s">
        <v>6</v>
      </c>
      <c r="G3" s="14" t="s">
        <v>6</v>
      </c>
      <c r="H3" s="16" t="s">
        <v>7</v>
      </c>
    </row>
    <row r="4" spans="1:8" x14ac:dyDescent="0.25">
      <c r="A4" s="6" t="s">
        <v>8</v>
      </c>
      <c r="B4" s="7" t="s">
        <v>9</v>
      </c>
      <c r="C4" s="8" t="s">
        <v>10</v>
      </c>
      <c r="D4" s="7" t="s">
        <v>11</v>
      </c>
      <c r="E4" s="9" t="s">
        <v>12</v>
      </c>
      <c r="F4" s="10">
        <f>140117.36</f>
        <v>140117.35999999999</v>
      </c>
      <c r="G4" s="10">
        <f>F4/7.5345</f>
        <v>18596.769526843185</v>
      </c>
      <c r="H4" s="30">
        <f>SUM(G4:G22)</f>
        <v>2940707.5771451322</v>
      </c>
    </row>
    <row r="5" spans="1:8" x14ac:dyDescent="0.25">
      <c r="A5" s="6" t="s">
        <v>13</v>
      </c>
      <c r="B5" s="7" t="s">
        <v>9</v>
      </c>
      <c r="C5" s="8" t="s">
        <v>14</v>
      </c>
      <c r="D5" s="7" t="s">
        <v>11</v>
      </c>
      <c r="E5" s="9" t="s">
        <v>12</v>
      </c>
      <c r="F5" s="10">
        <v>290430.64</v>
      </c>
      <c r="G5" s="10">
        <f t="shared" ref="G5:G35" si="0">F5/7.5345</f>
        <v>38546.770190457231</v>
      </c>
      <c r="H5" s="30"/>
    </row>
    <row r="6" spans="1:8" x14ac:dyDescent="0.25">
      <c r="A6" s="6" t="s">
        <v>15</v>
      </c>
      <c r="B6" s="7" t="s">
        <v>9</v>
      </c>
      <c r="C6" s="8" t="s">
        <v>16</v>
      </c>
      <c r="D6" s="7" t="s">
        <v>11</v>
      </c>
      <c r="E6" s="9" t="s">
        <v>17</v>
      </c>
      <c r="F6" s="10">
        <v>610865.75</v>
      </c>
      <c r="G6" s="10">
        <f t="shared" si="0"/>
        <v>81075.817904306852</v>
      </c>
      <c r="H6" s="30"/>
    </row>
    <row r="7" spans="1:8" x14ac:dyDescent="0.25">
      <c r="A7" s="6" t="s">
        <v>18</v>
      </c>
      <c r="B7" s="7" t="s">
        <v>9</v>
      </c>
      <c r="C7" s="8" t="s">
        <v>19</v>
      </c>
      <c r="D7" s="7" t="s">
        <v>11</v>
      </c>
      <c r="E7" s="9" t="s">
        <v>20</v>
      </c>
      <c r="F7" s="10">
        <v>229493.75</v>
      </c>
      <c r="G7" s="10">
        <f t="shared" si="0"/>
        <v>30459.055013604087</v>
      </c>
      <c r="H7" s="30"/>
    </row>
    <row r="8" spans="1:8" x14ac:dyDescent="0.25">
      <c r="A8" s="6" t="s">
        <v>21</v>
      </c>
      <c r="B8" s="7" t="s">
        <v>9</v>
      </c>
      <c r="C8" s="8" t="s">
        <v>22</v>
      </c>
      <c r="D8" s="7" t="s">
        <v>11</v>
      </c>
      <c r="E8" s="9" t="s">
        <v>23</v>
      </c>
      <c r="F8" s="10">
        <v>725152.47</v>
      </c>
      <c r="G8" s="10">
        <f t="shared" si="0"/>
        <v>96244.272347202859</v>
      </c>
      <c r="H8" s="30"/>
    </row>
    <row r="9" spans="1:8" x14ac:dyDescent="0.25">
      <c r="A9" s="6" t="s">
        <v>24</v>
      </c>
      <c r="B9" s="7" t="s">
        <v>9</v>
      </c>
      <c r="C9" s="8" t="s">
        <v>25</v>
      </c>
      <c r="D9" s="7" t="s">
        <v>11</v>
      </c>
      <c r="E9" s="9" t="s">
        <v>23</v>
      </c>
      <c r="F9" s="10">
        <v>357164.61</v>
      </c>
      <c r="G9" s="10">
        <f t="shared" si="0"/>
        <v>47403.890105514627</v>
      </c>
      <c r="H9" s="30"/>
    </row>
    <row r="10" spans="1:8" x14ac:dyDescent="0.25">
      <c r="A10" s="6" t="s">
        <v>26</v>
      </c>
      <c r="B10" s="7" t="s">
        <v>9</v>
      </c>
      <c r="C10" s="8" t="s">
        <v>27</v>
      </c>
      <c r="D10" s="7" t="s">
        <v>11</v>
      </c>
      <c r="E10" s="9" t="s">
        <v>28</v>
      </c>
      <c r="F10" s="10">
        <v>31679.47</v>
      </c>
      <c r="G10" s="10">
        <f t="shared" si="0"/>
        <v>4204.5882274868936</v>
      </c>
      <c r="H10" s="30"/>
    </row>
    <row r="11" spans="1:8" x14ac:dyDescent="0.25">
      <c r="A11" s="6" t="s">
        <v>29</v>
      </c>
      <c r="B11" s="7" t="s">
        <v>30</v>
      </c>
      <c r="C11" s="8" t="s">
        <v>31</v>
      </c>
      <c r="D11" s="7" t="s">
        <v>11</v>
      </c>
      <c r="E11" s="9" t="s">
        <v>32</v>
      </c>
      <c r="F11" s="10">
        <v>314658.33</v>
      </c>
      <c r="G11" s="10">
        <f t="shared" si="0"/>
        <v>41762.337248656178</v>
      </c>
      <c r="H11" s="30"/>
    </row>
    <row r="12" spans="1:8" x14ac:dyDescent="0.25">
      <c r="A12" s="6" t="s">
        <v>33</v>
      </c>
      <c r="B12" s="7" t="s">
        <v>30</v>
      </c>
      <c r="C12" s="8" t="s">
        <v>34</v>
      </c>
      <c r="D12" s="7" t="s">
        <v>11</v>
      </c>
      <c r="E12" s="9" t="s">
        <v>35</v>
      </c>
      <c r="F12" s="10">
        <v>68889.649999999994</v>
      </c>
      <c r="G12" s="10">
        <f t="shared" si="0"/>
        <v>9143.2278187006432</v>
      </c>
      <c r="H12" s="30"/>
    </row>
    <row r="13" spans="1:8" x14ac:dyDescent="0.25">
      <c r="A13" s="6" t="s">
        <v>36</v>
      </c>
      <c r="B13" s="7" t="s">
        <v>30</v>
      </c>
      <c r="C13" s="8" t="s">
        <v>37</v>
      </c>
      <c r="D13" s="7" t="s">
        <v>11</v>
      </c>
      <c r="E13" s="9" t="s">
        <v>38</v>
      </c>
      <c r="F13" s="10">
        <v>1070052.03</v>
      </c>
      <c r="G13" s="10">
        <f t="shared" si="0"/>
        <v>142020.31057137169</v>
      </c>
      <c r="H13" s="30"/>
    </row>
    <row r="14" spans="1:8" x14ac:dyDescent="0.25">
      <c r="A14" s="6" t="s">
        <v>39</v>
      </c>
      <c r="B14" s="7" t="s">
        <v>30</v>
      </c>
      <c r="C14" s="8" t="s">
        <v>40</v>
      </c>
      <c r="D14" s="7" t="s">
        <v>11</v>
      </c>
      <c r="E14" s="9" t="s">
        <v>38</v>
      </c>
      <c r="F14" s="10">
        <v>110945</v>
      </c>
      <c r="G14" s="10">
        <f t="shared" si="0"/>
        <v>14724.931979560686</v>
      </c>
      <c r="H14" s="30"/>
    </row>
    <row r="15" spans="1:8" x14ac:dyDescent="0.25">
      <c r="A15" s="6" t="s">
        <v>41</v>
      </c>
      <c r="B15" s="7" t="s">
        <v>30</v>
      </c>
      <c r="C15" s="8" t="s">
        <v>42</v>
      </c>
      <c r="D15" s="7" t="s">
        <v>11</v>
      </c>
      <c r="E15" s="9" t="s">
        <v>43</v>
      </c>
      <c r="F15" s="10">
        <v>109369.63</v>
      </c>
      <c r="G15" s="10">
        <f t="shared" si="0"/>
        <v>14515.844448868538</v>
      </c>
      <c r="H15" s="30"/>
    </row>
    <row r="16" spans="1:8" x14ac:dyDescent="0.25">
      <c r="A16" s="6" t="s">
        <v>44</v>
      </c>
      <c r="B16" s="7" t="s">
        <v>30</v>
      </c>
      <c r="C16" s="8" t="s">
        <v>45</v>
      </c>
      <c r="D16" s="7" t="s">
        <v>11</v>
      </c>
      <c r="E16" s="9" t="s">
        <v>43</v>
      </c>
      <c r="F16" s="10">
        <v>44346.720000000001</v>
      </c>
      <c r="G16" s="10">
        <f t="shared" si="0"/>
        <v>5885.8212223770652</v>
      </c>
      <c r="H16" s="30"/>
    </row>
    <row r="17" spans="1:8" x14ac:dyDescent="0.25">
      <c r="A17" s="6" t="s">
        <v>46</v>
      </c>
      <c r="B17" s="7" t="s">
        <v>30</v>
      </c>
      <c r="C17" s="8" t="s">
        <v>47</v>
      </c>
      <c r="D17" s="7" t="s">
        <v>11</v>
      </c>
      <c r="E17" s="9" t="s">
        <v>48</v>
      </c>
      <c r="F17" s="10">
        <v>258211.42</v>
      </c>
      <c r="G17" s="10">
        <f t="shared" si="0"/>
        <v>34270.544827128542</v>
      </c>
      <c r="H17" s="30"/>
    </row>
    <row r="18" spans="1:8" x14ac:dyDescent="0.25">
      <c r="A18" s="6" t="s">
        <v>49</v>
      </c>
      <c r="B18" s="7" t="s">
        <v>30</v>
      </c>
      <c r="C18" s="8" t="s">
        <v>50</v>
      </c>
      <c r="D18" s="7" t="s">
        <v>11</v>
      </c>
      <c r="E18" s="9" t="s">
        <v>51</v>
      </c>
      <c r="F18" s="10">
        <v>2183627.98</v>
      </c>
      <c r="G18" s="10">
        <f t="shared" si="0"/>
        <v>289817.23803835688</v>
      </c>
      <c r="H18" s="30"/>
    </row>
    <row r="19" spans="1:8" x14ac:dyDescent="0.25">
      <c r="A19" s="6" t="s">
        <v>52</v>
      </c>
      <c r="B19" s="7" t="s">
        <v>53</v>
      </c>
      <c r="C19" s="8" t="s">
        <v>54</v>
      </c>
      <c r="D19" s="7" t="s">
        <v>11</v>
      </c>
      <c r="E19" s="9" t="s">
        <v>55</v>
      </c>
      <c r="F19" s="10">
        <v>3720471.08</v>
      </c>
      <c r="G19" s="10">
        <f t="shared" si="0"/>
        <v>493791.37036299688</v>
      </c>
      <c r="H19" s="30"/>
    </row>
    <row r="20" spans="1:8" x14ac:dyDescent="0.25">
      <c r="A20" s="6" t="s">
        <v>56</v>
      </c>
      <c r="B20" s="7" t="s">
        <v>53</v>
      </c>
      <c r="C20" s="8" t="s">
        <v>57</v>
      </c>
      <c r="D20" s="7" t="s">
        <v>11</v>
      </c>
      <c r="E20" s="9" t="s">
        <v>55</v>
      </c>
      <c r="F20" s="10">
        <v>8407982.7599999998</v>
      </c>
      <c r="G20" s="10">
        <f t="shared" si="0"/>
        <v>1115931.0850089586</v>
      </c>
      <c r="H20" s="30"/>
    </row>
    <row r="21" spans="1:8" x14ac:dyDescent="0.25">
      <c r="A21" s="6" t="s">
        <v>58</v>
      </c>
      <c r="B21" s="7" t="s">
        <v>53</v>
      </c>
      <c r="C21" s="8" t="s">
        <v>59</v>
      </c>
      <c r="D21" s="7" t="s">
        <v>11</v>
      </c>
      <c r="E21" s="9" t="s">
        <v>60</v>
      </c>
      <c r="F21" s="10">
        <v>1299674.6100000001</v>
      </c>
      <c r="G21" s="10">
        <f t="shared" si="0"/>
        <v>172496.46426438383</v>
      </c>
      <c r="H21" s="30"/>
    </row>
    <row r="22" spans="1:8" ht="15.75" thickBot="1" x14ac:dyDescent="0.3">
      <c r="A22" s="1" t="s">
        <v>61</v>
      </c>
      <c r="B22" s="2" t="s">
        <v>53</v>
      </c>
      <c r="C22" s="3" t="s">
        <v>50</v>
      </c>
      <c r="D22" s="2" t="s">
        <v>11</v>
      </c>
      <c r="E22" s="4" t="s">
        <v>51</v>
      </c>
      <c r="F22" s="5">
        <v>2183627.98</v>
      </c>
      <c r="G22" s="5">
        <f t="shared" si="0"/>
        <v>289817.23803835688</v>
      </c>
      <c r="H22" s="31"/>
    </row>
    <row r="23" spans="1:8" x14ac:dyDescent="0.25">
      <c r="A23" s="7" t="s">
        <v>62</v>
      </c>
      <c r="B23" s="7" t="s">
        <v>30</v>
      </c>
      <c r="C23" s="8" t="s">
        <v>63</v>
      </c>
      <c r="D23" s="7" t="s">
        <v>64</v>
      </c>
      <c r="E23" s="9" t="s">
        <v>65</v>
      </c>
      <c r="F23" s="10">
        <v>238850</v>
      </c>
      <c r="G23" s="21">
        <f>F23/7.5345</f>
        <v>31700.84278983343</v>
      </c>
      <c r="H23" s="32">
        <f>SUM(G23:G35)</f>
        <v>263174.82513769984</v>
      </c>
    </row>
    <row r="24" spans="1:8" x14ac:dyDescent="0.25">
      <c r="A24" s="7" t="s">
        <v>75</v>
      </c>
      <c r="B24" s="7" t="s">
        <v>30</v>
      </c>
      <c r="C24" s="8" t="s">
        <v>76</v>
      </c>
      <c r="D24" s="7" t="s">
        <v>64</v>
      </c>
      <c r="E24" s="9" t="s">
        <v>77</v>
      </c>
      <c r="F24" s="10">
        <v>174640.52</v>
      </c>
      <c r="G24" s="21">
        <f t="shared" si="0"/>
        <v>23178.780277390666</v>
      </c>
      <c r="H24" s="33"/>
    </row>
    <row r="25" spans="1:8" x14ac:dyDescent="0.25">
      <c r="A25" s="7" t="s">
        <v>66</v>
      </c>
      <c r="B25" s="7" t="s">
        <v>30</v>
      </c>
      <c r="C25" s="8" t="s">
        <v>67</v>
      </c>
      <c r="D25" s="7" t="s">
        <v>64</v>
      </c>
      <c r="E25" s="9" t="s">
        <v>68</v>
      </c>
      <c r="F25" s="10">
        <v>218250</v>
      </c>
      <c r="G25" s="21">
        <f t="shared" si="0"/>
        <v>28966.752936492136</v>
      </c>
      <c r="H25" s="33"/>
    </row>
    <row r="26" spans="1:8" x14ac:dyDescent="0.25">
      <c r="A26" s="7" t="s">
        <v>69</v>
      </c>
      <c r="B26" s="7" t="s">
        <v>30</v>
      </c>
      <c r="C26" s="8" t="s">
        <v>70</v>
      </c>
      <c r="D26" s="7" t="s">
        <v>64</v>
      </c>
      <c r="E26" s="9" t="s">
        <v>48</v>
      </c>
      <c r="F26" s="10">
        <v>484478.14</v>
      </c>
      <c r="G26" s="21">
        <f t="shared" si="0"/>
        <v>64301.299356294374</v>
      </c>
      <c r="H26" s="33"/>
    </row>
    <row r="27" spans="1:8" x14ac:dyDescent="0.25">
      <c r="A27" s="7" t="s">
        <v>71</v>
      </c>
      <c r="B27" s="7" t="s">
        <v>30</v>
      </c>
      <c r="C27" s="8" t="s">
        <v>72</v>
      </c>
      <c r="D27" s="7" t="s">
        <v>64</v>
      </c>
      <c r="E27" s="9" t="s">
        <v>73</v>
      </c>
      <c r="F27" s="10">
        <v>98757</v>
      </c>
      <c r="G27" s="21">
        <f t="shared" si="0"/>
        <v>13107.306390603224</v>
      </c>
      <c r="H27" s="33"/>
    </row>
    <row r="28" spans="1:8" x14ac:dyDescent="0.25">
      <c r="A28" s="7" t="s">
        <v>78</v>
      </c>
      <c r="B28" s="7" t="s">
        <v>53</v>
      </c>
      <c r="C28" s="8" t="s">
        <v>79</v>
      </c>
      <c r="D28" s="7" t="s">
        <v>64</v>
      </c>
      <c r="E28" s="9" t="s">
        <v>80</v>
      </c>
      <c r="F28" s="10">
        <v>7438</v>
      </c>
      <c r="G28" s="21">
        <f t="shared" si="0"/>
        <v>987.19224898798848</v>
      </c>
      <c r="H28" s="33"/>
    </row>
    <row r="29" spans="1:8" x14ac:dyDescent="0.25">
      <c r="A29" s="7" t="s">
        <v>81</v>
      </c>
      <c r="B29" s="7" t="s">
        <v>30</v>
      </c>
      <c r="C29" s="8" t="s">
        <v>82</v>
      </c>
      <c r="D29" s="7" t="s">
        <v>64</v>
      </c>
      <c r="E29" s="9" t="s">
        <v>83</v>
      </c>
      <c r="F29" s="10">
        <v>23650</v>
      </c>
      <c r="G29" s="21">
        <f t="shared" si="0"/>
        <v>3138.894419005906</v>
      </c>
      <c r="H29" s="33"/>
    </row>
    <row r="30" spans="1:8" x14ac:dyDescent="0.25">
      <c r="A30" s="7" t="s">
        <v>84</v>
      </c>
      <c r="B30" s="7" t="s">
        <v>30</v>
      </c>
      <c r="C30" s="8" t="s">
        <v>85</v>
      </c>
      <c r="D30" s="7" t="s">
        <v>64</v>
      </c>
      <c r="E30" s="9" t="s">
        <v>83</v>
      </c>
      <c r="F30" s="10">
        <v>32500</v>
      </c>
      <c r="G30" s="21">
        <f t="shared" si="0"/>
        <v>4313.4912734753461</v>
      </c>
      <c r="H30" s="33"/>
    </row>
    <row r="31" spans="1:8" x14ac:dyDescent="0.25">
      <c r="A31" s="7" t="s">
        <v>86</v>
      </c>
      <c r="B31" s="7" t="s">
        <v>30</v>
      </c>
      <c r="C31" s="8" t="s">
        <v>87</v>
      </c>
      <c r="D31" s="7" t="s">
        <v>64</v>
      </c>
      <c r="E31" s="9" t="s">
        <v>83</v>
      </c>
      <c r="F31" s="10">
        <v>32500</v>
      </c>
      <c r="G31" s="21">
        <f t="shared" si="0"/>
        <v>4313.4912734753461</v>
      </c>
      <c r="H31" s="33"/>
    </row>
    <row r="32" spans="1:8" x14ac:dyDescent="0.25">
      <c r="A32" s="7" t="s">
        <v>88</v>
      </c>
      <c r="B32" s="7" t="s">
        <v>30</v>
      </c>
      <c r="C32" s="8" t="s">
        <v>89</v>
      </c>
      <c r="D32" s="7" t="s">
        <v>64</v>
      </c>
      <c r="E32" s="9" t="s">
        <v>90</v>
      </c>
      <c r="F32" s="10">
        <v>32924.949999999997</v>
      </c>
      <c r="G32" s="21">
        <f t="shared" si="0"/>
        <v>4369.8918309111414</v>
      </c>
      <c r="H32" s="33"/>
    </row>
    <row r="33" spans="1:8" x14ac:dyDescent="0.25">
      <c r="A33" s="7" t="s">
        <v>91</v>
      </c>
      <c r="B33" s="7" t="s">
        <v>30</v>
      </c>
      <c r="C33" s="8" t="s">
        <v>92</v>
      </c>
      <c r="D33" s="7" t="s">
        <v>64</v>
      </c>
      <c r="E33" s="9" t="s">
        <v>93</v>
      </c>
      <c r="F33" s="10">
        <v>198600</v>
      </c>
      <c r="G33" s="21">
        <f t="shared" si="0"/>
        <v>26358.749751144733</v>
      </c>
      <c r="H33" s="33"/>
    </row>
    <row r="34" spans="1:8" x14ac:dyDescent="0.25">
      <c r="A34" s="17" t="s">
        <v>94</v>
      </c>
      <c r="B34" s="17">
        <v>6</v>
      </c>
      <c r="C34" s="18" t="s">
        <v>95</v>
      </c>
      <c r="D34" s="7" t="s">
        <v>64</v>
      </c>
      <c r="E34" s="19" t="s">
        <v>96</v>
      </c>
      <c r="F34" s="20">
        <v>240502.11</v>
      </c>
      <c r="G34" s="21">
        <f t="shared" si="0"/>
        <v>31920.115468843316</v>
      </c>
      <c r="H34" s="33"/>
    </row>
    <row r="35" spans="1:8" ht="15.75" thickBot="1" x14ac:dyDescent="0.3">
      <c r="A35" s="7" t="s">
        <v>97</v>
      </c>
      <c r="B35" s="7" t="s">
        <v>9</v>
      </c>
      <c r="C35" s="8" t="s">
        <v>98</v>
      </c>
      <c r="D35" s="7" t="s">
        <v>64</v>
      </c>
      <c r="E35" s="9" t="s">
        <v>99</v>
      </c>
      <c r="F35" s="10">
        <v>199800</v>
      </c>
      <c r="G35" s="21">
        <f t="shared" si="0"/>
        <v>26518.017121242283</v>
      </c>
      <c r="H35" s="34"/>
    </row>
    <row r="36" spans="1:8" ht="15.75" thickBot="1" x14ac:dyDescent="0.3">
      <c r="A36" s="28" t="s">
        <v>74</v>
      </c>
      <c r="B36" s="29"/>
      <c r="C36" s="29"/>
      <c r="D36" s="29"/>
      <c r="E36" s="29"/>
      <c r="F36" s="29"/>
      <c r="G36" s="12"/>
      <c r="H36" s="11">
        <f>SUM(H4:H35)</f>
        <v>3203882.4022828322</v>
      </c>
    </row>
  </sheetData>
  <mergeCells count="5">
    <mergeCell ref="A1:H1"/>
    <mergeCell ref="A2:H2"/>
    <mergeCell ref="A36:F36"/>
    <mergeCell ref="H4:H22"/>
    <mergeCell ref="H23:H35"/>
  </mergeCells>
  <pageMargins left="0.39370078740157483" right="0.39370078740157483" top="0.39370078740157483" bottom="0.78740157480314965" header="0.39370078740157483" footer="0.3937007874015748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Bertić</dc:creator>
  <cp:lastModifiedBy>Ivana Bertić</cp:lastModifiedBy>
  <cp:lastPrinted>2023-04-11T07:29:02Z</cp:lastPrinted>
  <dcterms:created xsi:type="dcterms:W3CDTF">2022-03-28T11:27:34Z</dcterms:created>
  <dcterms:modified xsi:type="dcterms:W3CDTF">2023-04-11T10:20:53Z</dcterms:modified>
</cp:coreProperties>
</file>